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28800" windowHeight="12450" activeTab="1"/>
  </bookViews>
  <sheets>
    <sheet name="2014年・全体グラフ" sheetId="18" r:id="rId1"/>
    <sheet name="2014年・各井戸グラフ" sheetId="72" r:id="rId2"/>
    <sheet name="1月8日" sheetId="1" r:id="rId3"/>
    <sheet name="1月15日" sheetId="19" r:id="rId4"/>
    <sheet name="1月21日" sheetId="20" r:id="rId5"/>
    <sheet name="1月29日" sheetId="21" r:id="rId6"/>
    <sheet name="2月4日" sheetId="22" r:id="rId7"/>
    <sheet name="2月13日" sheetId="23" r:id="rId8"/>
    <sheet name="2月19日" sheetId="26" r:id="rId9"/>
    <sheet name="2月25日" sheetId="27" r:id="rId10"/>
    <sheet name="3月5日" sheetId="28" r:id="rId11"/>
    <sheet name="3月11日" sheetId="29" r:id="rId12"/>
    <sheet name="3月18日" sheetId="30" r:id="rId13"/>
    <sheet name="3月25日" sheetId="31" r:id="rId14"/>
    <sheet name="4月1日" sheetId="32" r:id="rId15"/>
    <sheet name="4月8日" sheetId="33" r:id="rId16"/>
    <sheet name="4月15日" sheetId="34" r:id="rId17"/>
    <sheet name="4月23日" sheetId="35" r:id="rId18"/>
    <sheet name="4月30日" sheetId="36" r:id="rId19"/>
    <sheet name="5月8日" sheetId="37" r:id="rId20"/>
    <sheet name="5月13日" sheetId="38" r:id="rId21"/>
    <sheet name="5月20日" sheetId="39" r:id="rId22"/>
    <sheet name="5月27日" sheetId="40" r:id="rId23"/>
    <sheet name="6月3日" sheetId="41" r:id="rId24"/>
    <sheet name="6月10日" sheetId="42" r:id="rId25"/>
    <sheet name="6月17日" sheetId="43" r:id="rId26"/>
    <sheet name="6月24日" sheetId="44" r:id="rId27"/>
    <sheet name="7月1日" sheetId="45" r:id="rId28"/>
    <sheet name="7月8日" sheetId="46" r:id="rId29"/>
    <sheet name="7月15日" sheetId="47" r:id="rId30"/>
    <sheet name="7月23日" sheetId="48" r:id="rId31"/>
    <sheet name="7月29日" sheetId="49" r:id="rId32"/>
    <sheet name="8月5日" sheetId="50" r:id="rId33"/>
    <sheet name="8月12日" sheetId="51" r:id="rId34"/>
    <sheet name="8月19日" sheetId="52" r:id="rId35"/>
    <sheet name="8月27日" sheetId="53" r:id="rId36"/>
    <sheet name="9月3日" sheetId="54" r:id="rId37"/>
    <sheet name="9月9日" sheetId="55" r:id="rId38"/>
    <sheet name="9月17日" sheetId="56" r:id="rId39"/>
    <sheet name="9月24日" sheetId="57" r:id="rId40"/>
    <sheet name="9月30日" sheetId="58" r:id="rId41"/>
    <sheet name="10月8日" sheetId="59" r:id="rId42"/>
    <sheet name="10月16日" sheetId="60" r:id="rId43"/>
    <sheet name="10月22日" sheetId="61" r:id="rId44"/>
    <sheet name="10月28日" sheetId="62" r:id="rId45"/>
    <sheet name="11月5日" sheetId="63" r:id="rId46"/>
    <sheet name="11月11日" sheetId="64" r:id="rId47"/>
    <sheet name="11月19日" sheetId="65" r:id="rId48"/>
    <sheet name="11月26日" sheetId="66" r:id="rId49"/>
    <sheet name="12月2日" sheetId="67" r:id="rId50"/>
    <sheet name="12月10日" sheetId="68" r:id="rId51"/>
    <sheet name="12月16日" sheetId="69" r:id="rId52"/>
    <sheet name="12月22日" sheetId="70" r:id="rId53"/>
  </sheets>
  <definedNames>
    <definedName name="_xlnm.Print_Area" localSheetId="42">'10月16日'!$A$7:$H$26</definedName>
    <definedName name="_xlnm.Print_Area" localSheetId="43">'10月22日'!$A$7:$H$26</definedName>
    <definedName name="_xlnm.Print_Area" localSheetId="44">'10月28日'!$A$7:$H$26</definedName>
    <definedName name="_xlnm.Print_Area" localSheetId="41">'10月8日'!$A$7:$H$26</definedName>
    <definedName name="_xlnm.Print_Area" localSheetId="46">'11月11日'!$A$7:$H$26</definedName>
    <definedName name="_xlnm.Print_Area" localSheetId="47">'11月19日'!$A$7:$H$26</definedName>
    <definedName name="_xlnm.Print_Area" localSheetId="48">'11月26日'!$A$7:$H$26</definedName>
    <definedName name="_xlnm.Print_Area" localSheetId="45">'11月5日'!$A$7:$H$26</definedName>
    <definedName name="_xlnm.Print_Area" localSheetId="50">'12月10日'!$A$7:$H$26</definedName>
    <definedName name="_xlnm.Print_Area" localSheetId="51">'12月16日'!$A$7:$H$26</definedName>
    <definedName name="_xlnm.Print_Area" localSheetId="52">'12月22日'!$A$7:$H$26</definedName>
    <definedName name="_xlnm.Print_Area" localSheetId="49">'12月2日'!$A$7:$H$26</definedName>
    <definedName name="_xlnm.Print_Area" localSheetId="3">'1月15日'!$A$7:$H$26</definedName>
    <definedName name="_xlnm.Print_Area" localSheetId="4">'1月21日'!$A$7:$H$26</definedName>
    <definedName name="_xlnm.Print_Area" localSheetId="5">'1月29日'!$A$7:$H$26</definedName>
    <definedName name="_xlnm.Print_Area" localSheetId="2">'1月8日'!$A$7:$H$26</definedName>
    <definedName name="_xlnm.Print_Area" localSheetId="7">'2月13日'!$A$7:$H$26</definedName>
    <definedName name="_xlnm.Print_Area" localSheetId="8">'2月19日'!$A$7:$H$26</definedName>
    <definedName name="_xlnm.Print_Area" localSheetId="9">'2月25日'!$A$7:$H$26</definedName>
    <definedName name="_xlnm.Print_Area" localSheetId="6">'2月4日'!$A$7:$H$26</definedName>
    <definedName name="_xlnm.Print_Area" localSheetId="11">'3月11日'!$A$7:$H$26</definedName>
    <definedName name="_xlnm.Print_Area" localSheetId="12">'3月18日'!$A$7:$H$26</definedName>
    <definedName name="_xlnm.Print_Area" localSheetId="13">'3月25日'!$A$7:$H$26</definedName>
    <definedName name="_xlnm.Print_Area" localSheetId="10">'3月5日'!$A$7:$H$26</definedName>
    <definedName name="_xlnm.Print_Area" localSheetId="16">'4月15日'!$A$7:$H$26</definedName>
    <definedName name="_xlnm.Print_Area" localSheetId="14">'4月1日'!$A$7:$H$26</definedName>
    <definedName name="_xlnm.Print_Area" localSheetId="17">'4月23日'!$A$7:$H$26</definedName>
    <definedName name="_xlnm.Print_Area" localSheetId="18">'4月30日'!$A$7:$H$26</definedName>
    <definedName name="_xlnm.Print_Area" localSheetId="15">'4月8日'!$A$7:$H$26</definedName>
    <definedName name="_xlnm.Print_Area" localSheetId="20">'5月13日'!$A$7:$H$26</definedName>
    <definedName name="_xlnm.Print_Area" localSheetId="21">'5月20日'!$A$7:$H$26</definedName>
    <definedName name="_xlnm.Print_Area" localSheetId="22">'5月27日'!$A$7:$H$26</definedName>
    <definedName name="_xlnm.Print_Area" localSheetId="19">'5月8日'!$A$7:$H$26</definedName>
    <definedName name="_xlnm.Print_Area" localSheetId="24">'6月10日'!$A$7:$H$26</definedName>
    <definedName name="_xlnm.Print_Area" localSheetId="25">'6月17日'!$A$7:$H$26</definedName>
    <definedName name="_xlnm.Print_Area" localSheetId="26">'6月24日'!$A$7:$H$26</definedName>
    <definedName name="_xlnm.Print_Area" localSheetId="23">'6月3日'!$A$7:$H$26</definedName>
    <definedName name="_xlnm.Print_Area" localSheetId="29">'7月15日'!$A$7:$H$26</definedName>
    <definedName name="_xlnm.Print_Area" localSheetId="27">'7月1日'!$A$7:$H$26</definedName>
    <definedName name="_xlnm.Print_Area" localSheetId="30">'7月23日'!$A$7:$H$26</definedName>
    <definedName name="_xlnm.Print_Area" localSheetId="31">'7月29日'!$A$7:$H$26</definedName>
    <definedName name="_xlnm.Print_Area" localSheetId="28">'7月8日'!$A$7:$H$26</definedName>
    <definedName name="_xlnm.Print_Area" localSheetId="33">'8月12日'!$A$7:$H$26</definedName>
    <definedName name="_xlnm.Print_Area" localSheetId="34">'8月19日'!$A$7:$H$26</definedName>
    <definedName name="_xlnm.Print_Area" localSheetId="35">'8月27日'!$A$7:$H$26</definedName>
    <definedName name="_xlnm.Print_Area" localSheetId="32">'8月5日'!$A$7:$H$26</definedName>
    <definedName name="_xlnm.Print_Area" localSheetId="38">'9月17日'!$A$7:$H$26</definedName>
    <definedName name="_xlnm.Print_Area" localSheetId="39">'9月24日'!$A$7:$H$26</definedName>
    <definedName name="_xlnm.Print_Area" localSheetId="40">'9月30日'!$A$7:$H$26</definedName>
    <definedName name="_xlnm.Print_Area" localSheetId="36">'9月3日'!$A$7:$H$26</definedName>
    <definedName name="_xlnm.Print_Area" localSheetId="37">'9月9日'!$A$7:$H$26</definedName>
  </definedNames>
  <calcPr calcId="152511"/>
</workbook>
</file>

<file path=xl/calcChain.xml><?xml version="1.0" encoding="utf-8"?>
<calcChain xmlns="http://schemas.openxmlformats.org/spreadsheetml/2006/main">
  <c r="B53" i="72" l="1"/>
  <c r="B49" i="72"/>
  <c r="B45" i="72"/>
  <c r="B41" i="72"/>
  <c r="B52" i="72"/>
  <c r="B48" i="72"/>
  <c r="B44" i="72"/>
  <c r="B40" i="72"/>
  <c r="B50" i="72"/>
  <c r="B46" i="72"/>
  <c r="B42" i="72"/>
  <c r="B38" i="72"/>
  <c r="B47" i="72"/>
  <c r="B35" i="72"/>
  <c r="B31" i="72"/>
  <c r="B43" i="72"/>
  <c r="B34" i="72"/>
  <c r="B30" i="72"/>
  <c r="B26" i="72"/>
  <c r="B51" i="72"/>
  <c r="B36" i="72"/>
  <c r="B32" i="72"/>
  <c r="B28" i="72"/>
  <c r="B37" i="72"/>
  <c r="B23" i="72"/>
  <c r="B33" i="72"/>
  <c r="B22" i="72"/>
  <c r="B18" i="72"/>
  <c r="B14" i="72"/>
  <c r="B39" i="72"/>
  <c r="B24" i="72"/>
  <c r="B20" i="72"/>
  <c r="B16" i="72"/>
  <c r="B29" i="72"/>
  <c r="B25" i="72"/>
  <c r="B19" i="72"/>
  <c r="B12" i="72"/>
  <c r="B8" i="72"/>
  <c r="B4" i="72"/>
  <c r="B21" i="72"/>
  <c r="B17" i="72"/>
  <c r="B11" i="72"/>
  <c r="B7" i="72"/>
  <c r="B27" i="72"/>
  <c r="B15" i="72"/>
  <c r="B10" i="72"/>
  <c r="B6" i="72"/>
  <c r="B3" i="72"/>
  <c r="B13" i="72"/>
  <c r="B9" i="72"/>
  <c r="B5" i="72"/>
  <c r="B53" i="18"/>
  <c r="B51" i="18"/>
  <c r="B49" i="18"/>
  <c r="B47" i="18"/>
  <c r="B45" i="18"/>
  <c r="B43" i="18"/>
  <c r="B52" i="18"/>
  <c r="B50" i="18"/>
  <c r="B48" i="18"/>
  <c r="B46" i="18"/>
  <c r="B44" i="18"/>
  <c r="B42" i="18"/>
  <c r="B40" i="18"/>
  <c r="B31" i="18"/>
  <c r="B39" i="18"/>
  <c r="B37" i="18"/>
  <c r="B35" i="18"/>
  <c r="B33" i="18"/>
  <c r="B41" i="18"/>
  <c r="B38" i="18"/>
  <c r="B36" i="18"/>
  <c r="B34" i="18"/>
  <c r="B32" i="18"/>
  <c r="B26" i="18"/>
  <c r="B24" i="18"/>
  <c r="B22" i="18"/>
  <c r="B20" i="18"/>
  <c r="B18" i="18"/>
  <c r="B28" i="18"/>
  <c r="B30" i="18"/>
  <c r="B27" i="18"/>
  <c r="B19" i="18"/>
  <c r="B29" i="18"/>
  <c r="B21" i="18"/>
  <c r="B16" i="18"/>
  <c r="B14" i="18"/>
  <c r="B12" i="18"/>
  <c r="B10" i="18"/>
  <c r="B8" i="18"/>
  <c r="B6" i="18"/>
  <c r="B4" i="18"/>
  <c r="B23" i="18"/>
  <c r="B25" i="18"/>
  <c r="B17" i="18"/>
  <c r="B15" i="18"/>
  <c r="B13" i="18"/>
  <c r="B11" i="18"/>
  <c r="B9" i="18"/>
  <c r="B7" i="18"/>
  <c r="B5" i="18"/>
  <c r="B3" i="18"/>
  <c r="X3" i="18"/>
  <c r="AN3" i="18"/>
  <c r="AG3" i="18"/>
  <c r="AL3" i="18"/>
  <c r="AA3" i="18"/>
  <c r="AQ3" i="18"/>
  <c r="AK3" i="18"/>
  <c r="AH3" i="18"/>
  <c r="AE4" i="18"/>
  <c r="AU4" i="18"/>
  <c r="AO4" i="18"/>
  <c r="AF4" i="18"/>
  <c r="AV4" i="18"/>
  <c r="AW4" i="18"/>
  <c r="AL4" i="18"/>
  <c r="BB4" i="18"/>
  <c r="AI5" i="18"/>
  <c r="AY5" i="18"/>
  <c r="BA5" i="18"/>
  <c r="AJ5" i="18"/>
  <c r="AG5" i="18"/>
  <c r="AH5" i="18"/>
  <c r="AX5" i="18"/>
  <c r="AW5" i="18"/>
  <c r="AM6" i="18"/>
  <c r="X6" i="18"/>
  <c r="AV6" i="18"/>
  <c r="BA6" i="18"/>
  <c r="AL6" i="18"/>
  <c r="BB6" i="18"/>
  <c r="Y6" i="18"/>
  <c r="AA7" i="18"/>
  <c r="AQ7" i="18"/>
  <c r="AC7" i="18"/>
  <c r="AB7" i="18"/>
  <c r="AR7" i="18"/>
  <c r="AO7" i="18"/>
  <c r="AH7" i="18"/>
  <c r="AX7" i="18"/>
  <c r="AE8" i="18"/>
  <c r="AU8" i="18"/>
  <c r="BA50" i="72"/>
  <c r="AC46" i="72"/>
  <c r="AR37" i="72"/>
  <c r="AJ51" i="72"/>
  <c r="AL51" i="72"/>
  <c r="AB34" i="72"/>
  <c r="AE45" i="72"/>
  <c r="AU8" i="72"/>
  <c r="BL44" i="72"/>
  <c r="BE49" i="72"/>
  <c r="BH35" i="72"/>
  <c r="AB33" i="72"/>
  <c r="BB50" i="72"/>
  <c r="BF46" i="72"/>
  <c r="Z52" i="72"/>
  <c r="AO27" i="72"/>
  <c r="AV47" i="72"/>
  <c r="AV51" i="72"/>
  <c r="AM42" i="72"/>
  <c r="AA27" i="72"/>
  <c r="AY52" i="72"/>
  <c r="BF16" i="72"/>
  <c r="AO5" i="72"/>
  <c r="Y31" i="18"/>
  <c r="AF46" i="72"/>
  <c r="AV23" i="72"/>
  <c r="AR17" i="18"/>
  <c r="AQ33" i="18"/>
  <c r="AJ8" i="18"/>
  <c r="AZ8" i="18"/>
  <c r="AD45" i="72"/>
  <c r="BJ40" i="72"/>
  <c r="AS40" i="72"/>
  <c r="BL20" i="72"/>
  <c r="BC44" i="72"/>
  <c r="BC40" i="72"/>
  <c r="BH49" i="72"/>
  <c r="AQ17" i="72"/>
  <c r="BE34" i="72"/>
  <c r="BE21" i="72"/>
  <c r="Y27" i="72"/>
  <c r="AH47" i="72"/>
  <c r="BD33" i="72"/>
  <c r="AQ20" i="72"/>
  <c r="AM41" i="72"/>
  <c r="AB51" i="72"/>
  <c r="AK39" i="72"/>
  <c r="BF48" i="72"/>
  <c r="BJ46" i="72"/>
  <c r="AU31" i="72"/>
  <c r="AD53" i="72"/>
  <c r="BG52" i="72"/>
  <c r="AZ53" i="72"/>
  <c r="AD50" i="72"/>
  <c r="BB48" i="72"/>
  <c r="BL51" i="72"/>
  <c r="Z8" i="18"/>
  <c r="AP8" i="18"/>
  <c r="AZ49" i="72"/>
  <c r="BJ50" i="72"/>
  <c r="BH47" i="72"/>
  <c r="AT37" i="72"/>
  <c r="AJ34" i="72"/>
  <c r="BE50" i="72"/>
  <c r="AG33" i="72"/>
  <c r="AX24" i="72"/>
  <c r="AB52" i="72"/>
  <c r="AD43" i="72"/>
  <c r="AH48" i="72"/>
  <c r="BC49" i="72"/>
  <c r="BD44" i="72"/>
  <c r="AU53" i="72"/>
  <c r="X35" i="72"/>
  <c r="AD41" i="72"/>
  <c r="AK43" i="72"/>
  <c r="AR24" i="72"/>
  <c r="AP28" i="72"/>
  <c r="AR40" i="72"/>
  <c r="AD12" i="72"/>
  <c r="AT42" i="72"/>
  <c r="BD30" i="72"/>
  <c r="AF43" i="72"/>
  <c r="BM52" i="72"/>
  <c r="Z48" i="72"/>
  <c r="AB3" i="18"/>
  <c r="AR3" i="18"/>
  <c r="AS3" i="18"/>
  <c r="AX3" i="18"/>
  <c r="AE3" i="18"/>
  <c r="AU3" i="18"/>
  <c r="AO3" i="18"/>
  <c r="AT3" i="18"/>
  <c r="AI4" i="18"/>
  <c r="AY4" i="18"/>
  <c r="AS4" i="18"/>
  <c r="AJ4" i="18"/>
  <c r="AZ4" i="18"/>
  <c r="Z4" i="18"/>
  <c r="AP4" i="18"/>
  <c r="BA4" i="18"/>
  <c r="AM5" i="18"/>
  <c r="AZ5" i="18"/>
  <c r="X5" i="18"/>
  <c r="AN5" i="18"/>
  <c r="AS5" i="18"/>
  <c r="AL5" i="18"/>
  <c r="BB5" i="18"/>
  <c r="AA6" i="18"/>
  <c r="AQ6" i="18"/>
  <c r="AB6" i="18"/>
  <c r="AC6" i="18"/>
  <c r="Z6" i="18"/>
  <c r="AP6" i="18"/>
  <c r="AJ6" i="18"/>
  <c r="AG6" i="18"/>
  <c r="AE7" i="18"/>
  <c r="AU7" i="18"/>
  <c r="AK7" i="18"/>
  <c r="AF7" i="18"/>
  <c r="AZ7" i="18"/>
  <c r="BA7" i="18"/>
  <c r="AL7" i="18"/>
  <c r="BB7" i="18"/>
  <c r="AI8" i="18"/>
  <c r="AY8" i="18"/>
  <c r="BA38" i="72"/>
  <c r="BK51" i="72"/>
  <c r="BL13" i="72"/>
  <c r="BD52" i="72"/>
  <c r="AE18" i="72"/>
  <c r="AC30" i="72"/>
  <c r="BF17" i="72"/>
  <c r="AL41" i="72"/>
  <c r="AZ27" i="72"/>
  <c r="AS23" i="72"/>
  <c r="AO46" i="72"/>
  <c r="AE42" i="72"/>
  <c r="AU41" i="72"/>
  <c r="AH35" i="18"/>
  <c r="BE48" i="72"/>
  <c r="BB44" i="72"/>
  <c r="AS38" i="72"/>
  <c r="BM42" i="72"/>
  <c r="AX43" i="72"/>
  <c r="AH50" i="72"/>
  <c r="AV53" i="72"/>
  <c r="BC48" i="72"/>
  <c r="AK41" i="72"/>
  <c r="AE48" i="72"/>
  <c r="AF48" i="72"/>
  <c r="X8" i="18"/>
  <c r="AN8" i="18"/>
  <c r="AS50" i="72"/>
  <c r="BC47" i="72"/>
  <c r="AF50" i="72"/>
  <c r="AV49" i="72"/>
  <c r="AY41" i="72"/>
  <c r="AA33" i="72"/>
  <c r="AT31" i="72"/>
  <c r="BF44" i="72"/>
  <c r="AA46" i="72"/>
  <c r="BB46" i="72"/>
  <c r="AZ44" i="72"/>
  <c r="AN51" i="72"/>
  <c r="AM52" i="72"/>
  <c r="X49" i="72"/>
  <c r="AO35" i="72"/>
  <c r="AM46" i="72"/>
  <c r="AW50" i="72"/>
  <c r="AS47" i="72"/>
  <c r="BE53" i="72"/>
  <c r="AE47" i="72"/>
  <c r="AO44" i="72"/>
  <c r="AP45" i="72"/>
  <c r="BH51" i="72"/>
  <c r="AH36" i="72"/>
  <c r="AX36" i="72"/>
  <c r="AO52" i="72"/>
  <c r="AD24" i="72"/>
  <c r="AD8" i="18"/>
  <c r="AT8" i="18"/>
  <c r="AI35" i="72"/>
  <c r="AW34" i="72"/>
  <c r="BF24" i="72"/>
  <c r="BL43" i="72"/>
  <c r="BA45" i="72"/>
  <c r="AN46" i="72"/>
  <c r="AU30" i="72"/>
  <c r="AU32" i="72"/>
  <c r="AS42" i="72"/>
  <c r="AE41" i="72"/>
  <c r="AJ47" i="72"/>
  <c r="AB50" i="72"/>
  <c r="AY53" i="72"/>
  <c r="AP53" i="72"/>
  <c r="AB53" i="72"/>
  <c r="BL9" i="72"/>
  <c r="AP30" i="72"/>
  <c r="AY27" i="72"/>
  <c r="AM40" i="72"/>
  <c r="BJ36" i="72"/>
  <c r="AQ41" i="72"/>
  <c r="AL37" i="72"/>
  <c r="BE23" i="72"/>
  <c r="BB21" i="18"/>
  <c r="AN48" i="72"/>
  <c r="AX44" i="72"/>
  <c r="AF3" i="18"/>
  <c r="AV3" i="18"/>
  <c r="BA3" i="18"/>
  <c r="Y3" i="18"/>
  <c r="AI3" i="18"/>
  <c r="AY3" i="18"/>
  <c r="AW3" i="18"/>
  <c r="BB3" i="18"/>
  <c r="AM4" i="18"/>
  <c r="AC4" i="18"/>
  <c r="X4" i="18"/>
  <c r="AN4" i="18"/>
  <c r="Y4" i="18"/>
  <c r="AD4" i="18"/>
  <c r="AT4" i="18"/>
  <c r="AA5" i="18"/>
  <c r="AQ5" i="18"/>
  <c r="AC5" i="18"/>
  <c r="AB5" i="18"/>
  <c r="AR5" i="18"/>
  <c r="Z5" i="18"/>
  <c r="AP5" i="18"/>
  <c r="Y5" i="18"/>
  <c r="AE6" i="18"/>
  <c r="AU6" i="18"/>
  <c r="AF6" i="18"/>
  <c r="AK6" i="18"/>
  <c r="AD6" i="18"/>
  <c r="AT6" i="18"/>
  <c r="AR6" i="18"/>
  <c r="AO6" i="18"/>
  <c r="AI7" i="18"/>
  <c r="AY7" i="18"/>
  <c r="AW7" i="18"/>
  <c r="AJ7" i="18"/>
  <c r="Y7" i="18"/>
  <c r="Z7" i="18"/>
  <c r="AP7" i="18"/>
  <c r="AS7" i="18"/>
  <c r="AM8" i="18"/>
  <c r="BK12" i="18"/>
  <c r="AY45" i="72"/>
  <c r="AE44" i="72"/>
  <c r="AD49" i="72"/>
  <c r="AG47" i="72"/>
  <c r="AT45" i="72"/>
  <c r="AU40" i="72"/>
  <c r="AW35" i="72"/>
  <c r="AE49" i="72"/>
  <c r="AQ27" i="72"/>
  <c r="AK49" i="72"/>
  <c r="AK34" i="72"/>
  <c r="AA25" i="72"/>
  <c r="AI52" i="72"/>
  <c r="Z50" i="72"/>
  <c r="BH32" i="72"/>
  <c r="AL32" i="72"/>
  <c r="BJ44" i="72"/>
  <c r="AI53" i="72"/>
  <c r="BB52" i="72"/>
  <c r="BL41" i="72"/>
  <c r="BE36" i="72"/>
  <c r="AU13" i="72"/>
  <c r="AS37" i="72"/>
  <c r="AW48" i="72"/>
  <c r="AL15" i="72"/>
  <c r="AB8" i="18"/>
  <c r="AR8" i="18"/>
  <c r="AQ46" i="72"/>
  <c r="BL32" i="72"/>
  <c r="AX46" i="72"/>
  <c r="AD42" i="72"/>
  <c r="BC28" i="72"/>
  <c r="AG42" i="72"/>
  <c r="BC51" i="72"/>
  <c r="AF38" i="72"/>
  <c r="AO38" i="72"/>
  <c r="Y42" i="72"/>
  <c r="AL26" i="72"/>
  <c r="AG53" i="72"/>
  <c r="BF37" i="72"/>
  <c r="AP32" i="72"/>
  <c r="AS8" i="72"/>
  <c r="AU33" i="72"/>
  <c r="AC48" i="72"/>
  <c r="AO53" i="72"/>
  <c r="AT48" i="72"/>
  <c r="BJ39" i="72"/>
  <c r="AF49" i="72"/>
  <c r="AH52" i="72"/>
  <c r="BB41" i="72"/>
  <c r="AI33" i="72"/>
  <c r="AS41" i="72"/>
  <c r="AT38" i="72"/>
  <c r="AI34" i="72"/>
  <c r="AQ13" i="72"/>
  <c r="AH8" i="18"/>
  <c r="AX8" i="18"/>
  <c r="AZ50" i="72"/>
  <c r="AR5" i="72"/>
  <c r="AI37" i="72"/>
  <c r="AV34" i="72"/>
  <c r="BD24" i="72"/>
  <c r="BL52" i="72"/>
  <c r="AI39" i="72"/>
  <c r="X14" i="72"/>
  <c r="BF39" i="72"/>
  <c r="BA29" i="72"/>
  <c r="BM50" i="72"/>
  <c r="AR16" i="72"/>
  <c r="BM51" i="72"/>
  <c r="BK20" i="18"/>
  <c r="BF46" i="18"/>
  <c r="AX35" i="72"/>
  <c r="AP39" i="72"/>
  <c r="BG53" i="72"/>
  <c r="Y32" i="72"/>
  <c r="AZ30" i="72"/>
  <c r="AT23" i="72"/>
  <c r="AX45" i="72"/>
  <c r="BA47" i="72"/>
  <c r="AP44" i="72"/>
  <c r="BH38" i="72"/>
  <c r="AY24" i="72"/>
  <c r="AJ3" i="18"/>
  <c r="AM3" i="18"/>
  <c r="AQ4" i="18"/>
  <c r="AK4" i="18"/>
  <c r="AU5" i="18"/>
  <c r="AD5" i="18"/>
  <c r="AY6" i="18"/>
  <c r="AX6" i="18"/>
  <c r="AV7" i="18"/>
  <c r="AD7" i="18"/>
  <c r="AY51" i="72"/>
  <c r="AT35" i="72"/>
  <c r="BA46" i="72"/>
  <c r="AX42" i="72"/>
  <c r="AI49" i="72"/>
  <c r="BA41" i="72"/>
  <c r="BC52" i="72"/>
  <c r="AF8" i="18"/>
  <c r="AP48" i="72"/>
  <c r="AJ23" i="72"/>
  <c r="BE52" i="72"/>
  <c r="BE41" i="72"/>
  <c r="AI41" i="72"/>
  <c r="AO6" i="72"/>
  <c r="BB36" i="72"/>
  <c r="X31" i="72"/>
  <c r="AQ49" i="72"/>
  <c r="BE40" i="72"/>
  <c r="BA44" i="72"/>
  <c r="AL45" i="72"/>
  <c r="X50" i="72"/>
  <c r="BJ52" i="72"/>
  <c r="BM41" i="18"/>
  <c r="AR43" i="72"/>
  <c r="BH53" i="72"/>
  <c r="X32" i="72"/>
  <c r="AR53" i="72"/>
  <c r="AS46" i="72"/>
  <c r="X52" i="72"/>
  <c r="X41" i="72"/>
  <c r="BG45" i="72"/>
  <c r="BJ24" i="72"/>
  <c r="BL27" i="18"/>
  <c r="BL46" i="72"/>
  <c r="AF37" i="72"/>
  <c r="AI42" i="72"/>
  <c r="AS18" i="72"/>
  <c r="AB24" i="72"/>
  <c r="BD46" i="72"/>
  <c r="AT19" i="72"/>
  <c r="AL48" i="72"/>
  <c r="AX39" i="72"/>
  <c r="BD51" i="72"/>
  <c r="AS28" i="72"/>
  <c r="AB22" i="72"/>
  <c r="AP36" i="18"/>
  <c r="BG26" i="72"/>
  <c r="BM46" i="72"/>
  <c r="Y50" i="72"/>
  <c r="AA19" i="72"/>
  <c r="AY18" i="72"/>
  <c r="AU52" i="18"/>
  <c r="Y8" i="18"/>
  <c r="AD46" i="72"/>
  <c r="BM45" i="72"/>
  <c r="AG49" i="72"/>
  <c r="AG45" i="72"/>
  <c r="AQ36" i="72"/>
  <c r="AP5" i="72"/>
  <c r="AU27" i="72"/>
  <c r="BE17" i="72"/>
  <c r="AV12" i="72"/>
  <c r="BL35" i="72"/>
  <c r="AV35" i="72"/>
  <c r="AY47" i="72"/>
  <c r="AA12" i="72"/>
  <c r="Z41" i="18"/>
  <c r="BJ5" i="72"/>
  <c r="X13" i="18"/>
  <c r="AV36" i="72"/>
  <c r="AV52" i="72"/>
  <c r="AX28" i="72"/>
  <c r="AF51" i="72"/>
  <c r="AX22" i="72"/>
  <c r="AW14" i="72"/>
  <c r="AE44" i="18"/>
  <c r="BC9" i="18"/>
  <c r="AW8" i="18"/>
  <c r="AD47" i="72"/>
  <c r="AK32" i="72"/>
  <c r="BE47" i="72"/>
  <c r="AX36" i="18"/>
  <c r="AI51" i="72"/>
  <c r="AM24" i="18"/>
  <c r="AO39" i="18"/>
  <c r="BB39" i="72"/>
  <c r="AG52" i="72"/>
  <c r="AW3" i="72"/>
  <c r="AG36" i="72"/>
  <c r="BB26" i="72"/>
  <c r="AL49" i="72"/>
  <c r="AF32" i="72"/>
  <c r="AL42" i="72"/>
  <c r="Z26" i="72"/>
  <c r="AZ32" i="72"/>
  <c r="BH36" i="72"/>
  <c r="BD43" i="72"/>
  <c r="AH46" i="72"/>
  <c r="AR41" i="72"/>
  <c r="AX53" i="72"/>
  <c r="AL33" i="72"/>
  <c r="AB48" i="72"/>
  <c r="AQ22" i="72"/>
  <c r="BD50" i="72"/>
  <c r="AW4" i="72"/>
  <c r="AX23" i="72"/>
  <c r="AZ3" i="18"/>
  <c r="AC3" i="18"/>
  <c r="AG4" i="18"/>
  <c r="AH4" i="18"/>
  <c r="AO5" i="18"/>
  <c r="AT5" i="18"/>
  <c r="AN6" i="18"/>
  <c r="AZ6" i="18"/>
  <c r="X7" i="18"/>
  <c r="AT7" i="18"/>
  <c r="AX41" i="72"/>
  <c r="AC44" i="72"/>
  <c r="X51" i="72"/>
  <c r="AV40" i="72"/>
  <c r="AV45" i="72"/>
  <c r="AI47" i="72"/>
  <c r="AH40" i="72"/>
  <c r="AV8" i="18"/>
  <c r="BJ49" i="72"/>
  <c r="AI11" i="18"/>
  <c r="AR28" i="72"/>
  <c r="BM32" i="18"/>
  <c r="AC31" i="72"/>
  <c r="BB10" i="18"/>
  <c r="BA18" i="18"/>
  <c r="AO31" i="72"/>
  <c r="Z13" i="72"/>
  <c r="AW38" i="72"/>
  <c r="AB36" i="72"/>
  <c r="AG51" i="72"/>
  <c r="X40" i="72"/>
  <c r="BL48" i="72"/>
  <c r="X48" i="72"/>
  <c r="AV24" i="72"/>
  <c r="Z42" i="72"/>
  <c r="BA18" i="72"/>
  <c r="BG48" i="72"/>
  <c r="BG51" i="72"/>
  <c r="AJ46" i="72"/>
  <c r="BC46" i="72"/>
  <c r="BJ28" i="72"/>
  <c r="AM38" i="72"/>
  <c r="BE3" i="72"/>
  <c r="BM49" i="72"/>
  <c r="BK30" i="72"/>
  <c r="AC39" i="72"/>
  <c r="BM41" i="72"/>
  <c r="AP21" i="72"/>
  <c r="AX15" i="72"/>
  <c r="AY47" i="18"/>
  <c r="BE7" i="18"/>
  <c r="BD53" i="72"/>
  <c r="BH52" i="72"/>
  <c r="AP42" i="72"/>
  <c r="BE22" i="18"/>
  <c r="AI16" i="72"/>
  <c r="AA9" i="72"/>
  <c r="AC17" i="72"/>
  <c r="AG25" i="72"/>
  <c r="AX50" i="72"/>
  <c r="AR13" i="72"/>
  <c r="BM49" i="18"/>
  <c r="AV37" i="72"/>
  <c r="AO8" i="18"/>
  <c r="AM53" i="72"/>
  <c r="AF11" i="72"/>
  <c r="AU24" i="72"/>
  <c r="AP41" i="72"/>
  <c r="AU48" i="72"/>
  <c r="AN40" i="72"/>
  <c r="BD4" i="72"/>
  <c r="BK47" i="72"/>
  <c r="AF39" i="18"/>
  <c r="Z37" i="72"/>
  <c r="BG43" i="72"/>
  <c r="AY44" i="72"/>
  <c r="AX48" i="72"/>
  <c r="AO42" i="72"/>
  <c r="AL46" i="72"/>
  <c r="AD31" i="72"/>
  <c r="AX33" i="18"/>
  <c r="AW21" i="72"/>
  <c r="AS9" i="18"/>
  <c r="AK45" i="72"/>
  <c r="AL53" i="72"/>
  <c r="BJ51" i="72"/>
  <c r="AP3" i="18"/>
  <c r="AA4" i="18"/>
  <c r="AR4" i="18"/>
  <c r="AE5" i="18"/>
  <c r="AV5" i="18"/>
  <c r="AI6" i="18"/>
  <c r="AH6" i="18"/>
  <c r="AM7" i="18"/>
  <c r="AG7" i="18"/>
  <c r="AQ8" i="18"/>
  <c r="AC52" i="72"/>
  <c r="AL39" i="72"/>
  <c r="AP43" i="72"/>
  <c r="AA34" i="72"/>
  <c r="BD45" i="72"/>
  <c r="AY22" i="72"/>
  <c r="AW41" i="72"/>
  <c r="AV41" i="72"/>
  <c r="X24" i="72"/>
  <c r="Y30" i="72"/>
  <c r="AT34" i="72"/>
  <c r="AE3" i="72"/>
  <c r="AJ26" i="72"/>
  <c r="BJ47" i="72"/>
  <c r="BB8" i="18"/>
  <c r="AO50" i="72"/>
  <c r="BF52" i="72"/>
  <c r="AN33" i="72"/>
  <c r="AK40" i="72"/>
  <c r="AU50" i="72"/>
  <c r="AN41" i="72"/>
  <c r="AO34" i="72"/>
  <c r="BA8" i="18"/>
  <c r="AH44" i="72"/>
  <c r="AC29" i="72"/>
  <c r="AY25" i="72"/>
  <c r="AJ38" i="72"/>
  <c r="AJ31" i="72"/>
  <c r="AZ52" i="72"/>
  <c r="AM51" i="72"/>
  <c r="BB30" i="72"/>
  <c r="AI48" i="72"/>
  <c r="AM9" i="72"/>
  <c r="BD41" i="72"/>
  <c r="AT44" i="72"/>
  <c r="AQ38" i="72"/>
  <c r="AR48" i="72"/>
  <c r="BC27" i="72"/>
  <c r="AW27" i="72"/>
  <c r="AQ29" i="72"/>
  <c r="BH26" i="72"/>
  <c r="BK49" i="72"/>
  <c r="AD23" i="72"/>
  <c r="AJ39" i="72"/>
  <c r="BE30" i="72"/>
  <c r="AA21" i="72"/>
  <c r="BJ10" i="72"/>
  <c r="AZ45" i="72"/>
  <c r="BL38" i="72"/>
  <c r="AT48" i="18"/>
  <c r="AY36" i="72"/>
  <c r="BF38" i="72"/>
  <c r="AJ49" i="18"/>
  <c r="AQ51" i="72"/>
  <c r="BC37" i="72"/>
  <c r="AW47" i="72"/>
  <c r="AH53" i="72"/>
  <c r="AY40" i="72"/>
  <c r="Z45" i="72"/>
  <c r="BF27" i="72"/>
  <c r="AE22" i="72"/>
  <c r="AW44" i="72"/>
  <c r="AY6" i="72"/>
  <c r="AK47" i="72"/>
  <c r="AU7" i="72"/>
  <c r="AE36" i="72"/>
  <c r="BG36" i="72"/>
  <c r="AY28" i="72"/>
  <c r="AE53" i="72"/>
  <c r="AZ26" i="72"/>
  <c r="BF36" i="72"/>
  <c r="AD44" i="72"/>
  <c r="AY19" i="72"/>
  <c r="BC16" i="72"/>
  <c r="AA47" i="72"/>
  <c r="BA51" i="72"/>
  <c r="AM50" i="72"/>
  <c r="AE52" i="72"/>
  <c r="AA30" i="72"/>
  <c r="AG8" i="18"/>
  <c r="AT51" i="72"/>
  <c r="BA36" i="72"/>
  <c r="AZ40" i="72"/>
  <c r="AJ43" i="72"/>
  <c r="AA26" i="72"/>
  <c r="AD36" i="72"/>
  <c r="AA7" i="72"/>
  <c r="BE6" i="72"/>
  <c r="AK14" i="18"/>
  <c r="AA22" i="18"/>
  <c r="BE18" i="72"/>
  <c r="AK44" i="72"/>
  <c r="AE30" i="72"/>
  <c r="AO37" i="72"/>
  <c r="BB51" i="18"/>
  <c r="AU29" i="72"/>
  <c r="AO47" i="72"/>
  <c r="AP19" i="72"/>
  <c r="X43" i="72"/>
  <c r="Y28" i="72"/>
  <c r="BB11" i="72"/>
  <c r="AB30" i="72"/>
  <c r="AC36" i="72"/>
  <c r="BB34" i="72"/>
  <c r="BM26" i="18"/>
  <c r="AQ15" i="72"/>
  <c r="AW30" i="18"/>
  <c r="BA20" i="18"/>
  <c r="AT41" i="72"/>
  <c r="BG14" i="72"/>
  <c r="AL34" i="72"/>
  <c r="AD6" i="72"/>
  <c r="BK35" i="72"/>
  <c r="AG32" i="72"/>
  <c r="AD3" i="18"/>
  <c r="AF5" i="18"/>
  <c r="AN7" i="18"/>
  <c r="BM29" i="72"/>
  <c r="AA43" i="72"/>
  <c r="AT50" i="72"/>
  <c r="AL8" i="18"/>
  <c r="BB32" i="72"/>
  <c r="AK8" i="18"/>
  <c r="AW53" i="72"/>
  <c r="AH14" i="72"/>
  <c r="BG40" i="72"/>
  <c r="Y49" i="72"/>
  <c r="AV26" i="72"/>
  <c r="BF52" i="18"/>
  <c r="AA40" i="72"/>
  <c r="BE46" i="72"/>
  <c r="BH50" i="72"/>
  <c r="AX21" i="72"/>
  <c r="BB43" i="72"/>
  <c r="AZ38" i="18"/>
  <c r="BD35" i="72"/>
  <c r="BA53" i="72"/>
  <c r="AQ52" i="72"/>
  <c r="BJ32" i="72"/>
  <c r="AM35" i="72"/>
  <c r="BJ22" i="72"/>
  <c r="BC36" i="72"/>
  <c r="BH9" i="72"/>
  <c r="AT53" i="72"/>
  <c r="AD37" i="72"/>
  <c r="BM48" i="72"/>
  <c r="AQ43" i="18"/>
  <c r="BB31" i="72"/>
  <c r="AA17" i="18"/>
  <c r="BJ12" i="72"/>
  <c r="BD47" i="72"/>
  <c r="BF33" i="72"/>
  <c r="AI40" i="72"/>
  <c r="AK47" i="18"/>
  <c r="AS48" i="72"/>
  <c r="AA17" i="72"/>
  <c r="AO43" i="72"/>
  <c r="AD52" i="72"/>
  <c r="AK50" i="72"/>
  <c r="BH41" i="72"/>
  <c r="BH6" i="72"/>
  <c r="AL25" i="18"/>
  <c r="BC26" i="18"/>
  <c r="AM36" i="72"/>
  <c r="AL22" i="72"/>
  <c r="AQ35" i="72"/>
  <c r="AO36" i="72"/>
  <c r="AQ25" i="18"/>
  <c r="AN13" i="72"/>
  <c r="AN28" i="72"/>
  <c r="BA24" i="18"/>
  <c r="BG7" i="72"/>
  <c r="BE31" i="72"/>
  <c r="AQ45" i="72"/>
  <c r="AV26" i="18"/>
  <c r="AB8" i="72"/>
  <c r="BF29" i="18"/>
  <c r="AB4" i="72"/>
  <c r="BA32" i="18"/>
  <c r="AG45" i="18"/>
  <c r="AJ40" i="72"/>
  <c r="AO13" i="72"/>
  <c r="AC27" i="18"/>
  <c r="BD48" i="18"/>
  <c r="AC8" i="18"/>
  <c r="BK40" i="72"/>
  <c r="AQ25" i="72"/>
  <c r="AZ47" i="72"/>
  <c r="BB21" i="72"/>
  <c r="AP49" i="72"/>
  <c r="AB32" i="72"/>
  <c r="AI32" i="72"/>
  <c r="BB37" i="18"/>
  <c r="BB45" i="72"/>
  <c r="AT10" i="72"/>
  <c r="AM18" i="72"/>
  <c r="AM14" i="72"/>
  <c r="AV27" i="72"/>
  <c r="AS45" i="72"/>
  <c r="AC33" i="72"/>
  <c r="BK9" i="72"/>
  <c r="BG38" i="72"/>
  <c r="AB15" i="72"/>
  <c r="AA46" i="18"/>
  <c r="BD28" i="72"/>
  <c r="AC53" i="72"/>
  <c r="AH29" i="72"/>
  <c r="AP25" i="18"/>
  <c r="BM8" i="18"/>
  <c r="BC27" i="18"/>
  <c r="BE8" i="72"/>
  <c r="AV53" i="18"/>
  <c r="AL5" i="72"/>
  <c r="AH31" i="72"/>
  <c r="AV28" i="18"/>
  <c r="BD29" i="72"/>
  <c r="AU25" i="72"/>
  <c r="AT39" i="72"/>
  <c r="AF36" i="72"/>
  <c r="AR21" i="72"/>
  <c r="AA38" i="72"/>
  <c r="Y29" i="72"/>
  <c r="BJ46" i="18"/>
  <c r="BH46" i="72"/>
  <c r="BM33" i="72"/>
  <c r="BB51" i="72"/>
  <c r="X42" i="72"/>
  <c r="AE35" i="72"/>
  <c r="AX40" i="72"/>
  <c r="AL50" i="72"/>
  <c r="BG31" i="72"/>
  <c r="AT15" i="72"/>
  <c r="AH17" i="72"/>
  <c r="AF41" i="18"/>
  <c r="BB33" i="72"/>
  <c r="BJ31" i="72"/>
  <c r="AS3" i="72"/>
  <c r="AJ12" i="72"/>
  <c r="BK17" i="18"/>
  <c r="Z3" i="18"/>
  <c r="AK5" i="18"/>
  <c r="AA8" i="18"/>
  <c r="BL33" i="72"/>
  <c r="BC53" i="72"/>
  <c r="AL52" i="72"/>
  <c r="AB28" i="72"/>
  <c r="AP38" i="72"/>
  <c r="AM34" i="72"/>
  <c r="AX47" i="72"/>
  <c r="AB39" i="18"/>
  <c r="BC21" i="72"/>
  <c r="BG44" i="72"/>
  <c r="BK52" i="72"/>
  <c r="AH31" i="18"/>
  <c r="AG44" i="72"/>
  <c r="AR51" i="72"/>
  <c r="AR36" i="72"/>
  <c r="AJ44" i="72"/>
  <c r="AM32" i="72"/>
  <c r="AP16" i="72"/>
  <c r="BA35" i="72"/>
  <c r="AF52" i="72"/>
  <c r="AP50" i="72"/>
  <c r="AY46" i="72"/>
  <c r="AK42" i="72"/>
  <c r="AU30" i="18"/>
  <c r="BJ14" i="72"/>
  <c r="AK49" i="18"/>
  <c r="AV11" i="72"/>
  <c r="BG39" i="72"/>
  <c r="AV32" i="72"/>
  <c r="BD36" i="72"/>
  <c r="AG5" i="72"/>
  <c r="BC50" i="72"/>
  <c r="BD42" i="72"/>
  <c r="AY30" i="72"/>
  <c r="X37" i="72"/>
  <c r="AA37" i="72"/>
  <c r="AW26" i="72"/>
  <c r="X16" i="72"/>
  <c r="AS44" i="72"/>
  <c r="AO17" i="72"/>
  <c r="AH16" i="72"/>
  <c r="AI27" i="72"/>
  <c r="AB53" i="18"/>
  <c r="BM50" i="18"/>
  <c r="BJ41" i="72"/>
  <c r="AR47" i="72"/>
  <c r="AX10" i="72"/>
  <c r="BG20" i="72"/>
  <c r="AA13" i="18"/>
  <c r="Y38" i="72"/>
  <c r="BJ33" i="18"/>
  <c r="AX30" i="72"/>
  <c r="Y24" i="18"/>
  <c r="AC47" i="72"/>
  <c r="AI46" i="72"/>
  <c r="Y53" i="72"/>
  <c r="AP11" i="72"/>
  <c r="AJ4" i="72"/>
  <c r="AL29" i="18"/>
  <c r="AP26" i="72"/>
  <c r="AP10" i="72"/>
  <c r="AM33" i="72"/>
  <c r="AH12" i="18"/>
  <c r="AH42" i="72"/>
  <c r="Z5" i="72"/>
  <c r="AN43" i="72"/>
  <c r="Z17" i="72"/>
  <c r="AZ43" i="72"/>
  <c r="AH21" i="18"/>
  <c r="BJ27" i="72"/>
  <c r="AP35" i="18"/>
  <c r="AC3" i="72"/>
  <c r="AS46" i="18"/>
  <c r="AA52" i="18"/>
  <c r="BH11" i="18"/>
  <c r="AS49" i="18"/>
  <c r="BH26" i="18"/>
  <c r="BH19" i="18"/>
  <c r="AY44" i="18"/>
  <c r="AK28" i="72"/>
  <c r="AW32" i="72"/>
  <c r="BF43" i="72"/>
  <c r="BA17" i="72"/>
  <c r="AX6" i="72"/>
  <c r="AU46" i="72"/>
  <c r="BG24" i="72"/>
  <c r="BB18" i="72"/>
  <c r="AY50" i="72"/>
  <c r="BA43" i="72"/>
  <c r="AM43" i="72"/>
  <c r="AX12" i="72"/>
  <c r="AH27" i="72"/>
  <c r="AR33" i="72"/>
  <c r="Y46" i="72"/>
  <c r="AU12" i="18"/>
  <c r="AU49" i="72"/>
  <c r="BM32" i="72"/>
  <c r="BK45" i="72"/>
  <c r="BB49" i="72"/>
  <c r="AG12" i="72"/>
  <c r="AR25" i="72"/>
  <c r="AV16" i="18"/>
  <c r="AN38" i="72"/>
  <c r="Z51" i="72"/>
  <c r="AE51" i="72"/>
  <c r="BA37" i="72"/>
  <c r="BD46" i="18"/>
  <c r="AJ36" i="72"/>
  <c r="BJ52" i="18"/>
  <c r="BJ41" i="18"/>
  <c r="Y35" i="72"/>
  <c r="AA44" i="72"/>
  <c r="AQ9" i="72"/>
  <c r="Z36" i="18"/>
  <c r="BC11" i="72"/>
  <c r="BF24" i="18"/>
  <c r="AX4" i="18"/>
  <c r="AW6" i="18"/>
  <c r="BL47" i="72"/>
  <c r="AA45" i="72"/>
  <c r="AV38" i="72"/>
  <c r="AI50" i="72"/>
  <c r="BD48" i="72"/>
  <c r="AX25" i="72"/>
  <c r="AL44" i="72"/>
  <c r="AR34" i="72"/>
  <c r="AN24" i="72"/>
  <c r="BJ48" i="72"/>
  <c r="BL28" i="72"/>
  <c r="AO29" i="72"/>
  <c r="AC25" i="18"/>
  <c r="AQ47" i="72"/>
  <c r="AD38" i="72"/>
  <c r="AG37" i="72"/>
  <c r="AY49" i="72"/>
  <c r="AY35" i="72"/>
  <c r="BF20" i="72"/>
  <c r="BE42" i="72"/>
  <c r="X53" i="72"/>
  <c r="AM44" i="72"/>
  <c r="BK32" i="72"/>
  <c r="AT32" i="72"/>
  <c r="AB43" i="72"/>
  <c r="AI44" i="72"/>
  <c r="AF44" i="72"/>
  <c r="AJ42" i="72"/>
  <c r="BE27" i="18"/>
  <c r="AO48" i="72"/>
  <c r="BF45" i="72"/>
  <c r="AD29" i="72"/>
  <c r="AT27" i="18"/>
  <c r="AQ18" i="72"/>
  <c r="AT15" i="18"/>
  <c r="AV8" i="72"/>
  <c r="AM47" i="72"/>
  <c r="AL47" i="72"/>
  <c r="AL43" i="72"/>
  <c r="BJ47" i="18"/>
  <c r="BL45" i="72"/>
  <c r="AW51" i="72"/>
  <c r="AE26" i="72"/>
  <c r="BJ6" i="18"/>
  <c r="AK7" i="72"/>
  <c r="AQ42" i="72"/>
  <c r="BE45" i="72"/>
  <c r="AJ50" i="72"/>
  <c r="AV33" i="72"/>
  <c r="AS13" i="18"/>
  <c r="Z29" i="72"/>
  <c r="AS19" i="72"/>
  <c r="BC29" i="18"/>
  <c r="AX3" i="72"/>
  <c r="AO49" i="72"/>
  <c r="BJ34" i="72"/>
  <c r="AR52" i="72"/>
  <c r="AZ19" i="72"/>
  <c r="AM22" i="72"/>
  <c r="AX11" i="72"/>
  <c r="AE13" i="18"/>
  <c r="AJ14" i="72"/>
  <c r="AT52" i="72"/>
  <c r="BD53" i="18"/>
  <c r="Y8" i="72"/>
  <c r="AB11" i="72"/>
  <c r="AE25" i="72"/>
  <c r="AV48" i="72"/>
  <c r="AG16" i="18"/>
  <c r="AR46" i="72"/>
  <c r="AV9" i="72"/>
  <c r="AT11" i="18"/>
  <c r="BC19" i="18"/>
  <c r="AU23" i="18"/>
  <c r="AI22" i="72"/>
  <c r="AN37" i="72"/>
  <c r="BK14" i="72"/>
  <c r="AE27" i="72"/>
  <c r="AL18" i="18"/>
  <c r="BA3" i="72"/>
  <c r="AP17" i="72"/>
  <c r="AL27" i="72"/>
  <c r="AI13" i="18"/>
  <c r="BL37" i="72"/>
  <c r="AT47" i="72"/>
  <c r="AL14" i="72"/>
  <c r="AV27" i="18"/>
  <c r="AO45" i="72"/>
  <c r="Z49" i="72"/>
  <c r="AD52" i="18"/>
  <c r="Z47" i="72"/>
  <c r="AF42" i="72"/>
  <c r="BJ53" i="72"/>
  <c r="BD17" i="72"/>
  <c r="BK36" i="72"/>
  <c r="AE37" i="72"/>
  <c r="AE32" i="72"/>
  <c r="AR42" i="72"/>
  <c r="BF53" i="72"/>
  <c r="AM30" i="72"/>
  <c r="AF6" i="72"/>
  <c r="BC13" i="72"/>
  <c r="BF40" i="72"/>
  <c r="AY10" i="72"/>
  <c r="AK18" i="72"/>
  <c r="AZ44" i="18"/>
  <c r="AZ39" i="72"/>
  <c r="Z46" i="72"/>
  <c r="BA19" i="72"/>
  <c r="AG48" i="72"/>
  <c r="AM38" i="18"/>
  <c r="BF14" i="72"/>
  <c r="X52" i="18"/>
  <c r="AO10" i="72"/>
  <c r="AT49" i="72"/>
  <c r="AM25" i="18"/>
  <c r="BF41" i="72"/>
  <c r="BK38" i="72"/>
  <c r="AH49" i="72"/>
  <c r="AO23" i="72"/>
  <c r="AH23" i="72"/>
  <c r="AH26" i="72"/>
  <c r="BG8" i="72"/>
  <c r="AF47" i="72"/>
  <c r="BA40" i="72"/>
  <c r="AK51" i="72"/>
  <c r="AS35" i="72"/>
  <c r="AQ31" i="72"/>
  <c r="AA26" i="18"/>
  <c r="BB22" i="72"/>
  <c r="AZ10" i="72"/>
  <c r="Z28" i="72"/>
  <c r="AA28" i="72"/>
  <c r="BE24" i="72"/>
  <c r="AB31" i="72"/>
  <c r="AL8" i="72"/>
  <c r="AP53" i="18"/>
  <c r="AJ8" i="72"/>
  <c r="AU39" i="72"/>
  <c r="AE43" i="72"/>
  <c r="AA30" i="18"/>
  <c r="BC53" i="18"/>
  <c r="AX45" i="18"/>
  <c r="BA31" i="18"/>
  <c r="BG45" i="18"/>
  <c r="AX7" i="72"/>
  <c r="AM39" i="18"/>
  <c r="BK41" i="72"/>
  <c r="BD10" i="72"/>
  <c r="BM28" i="18"/>
  <c r="AU6" i="72"/>
  <c r="AO4" i="72"/>
  <c r="AC49" i="18"/>
  <c r="AQ23" i="72"/>
  <c r="AH28" i="72"/>
  <c r="AG52" i="18"/>
  <c r="AK23" i="72"/>
  <c r="AS22" i="72"/>
  <c r="BF11" i="72"/>
  <c r="AX42" i="18"/>
  <c r="Z32" i="18"/>
  <c r="AB15" i="18"/>
  <c r="X6" i="72"/>
  <c r="AR4" i="72"/>
  <c r="AT8" i="72"/>
  <c r="AO41" i="72"/>
  <c r="AX19" i="18"/>
  <c r="BE35" i="18"/>
  <c r="AD3" i="72"/>
  <c r="AH3" i="72"/>
  <c r="AS52" i="72"/>
  <c r="BK34" i="72"/>
  <c r="AW30" i="72"/>
  <c r="BK22" i="72"/>
  <c r="Z15" i="72"/>
  <c r="AJ41" i="72"/>
  <c r="AZ20" i="72"/>
  <c r="BC8" i="18"/>
  <c r="AU52" i="72"/>
  <c r="BJ29" i="18"/>
  <c r="AB4" i="18"/>
  <c r="X44" i="72"/>
  <c r="BG49" i="72"/>
  <c r="BC23" i="72"/>
  <c r="BC39" i="72"/>
  <c r="BJ38" i="72"/>
  <c r="AH32" i="72"/>
  <c r="AK11" i="18"/>
  <c r="AU45" i="72"/>
  <c r="BK8" i="72"/>
  <c r="AY43" i="72"/>
  <c r="AJ52" i="72"/>
  <c r="BA21" i="72"/>
  <c r="AV15" i="72"/>
  <c r="AF52" i="18"/>
  <c r="AF25" i="72"/>
  <c r="AO12" i="72"/>
  <c r="BG19" i="72"/>
  <c r="BC22" i="18"/>
  <c r="Z30" i="72"/>
  <c r="AY12" i="72"/>
  <c r="AK26" i="72"/>
  <c r="AZ16" i="18"/>
  <c r="BA32" i="72"/>
  <c r="BE43" i="72"/>
  <c r="AI9" i="72"/>
  <c r="AK16" i="72"/>
  <c r="BF26" i="72"/>
  <c r="BF47" i="72"/>
  <c r="AG27" i="72"/>
  <c r="AB9" i="72"/>
  <c r="Z14" i="72"/>
  <c r="BK28" i="72"/>
  <c r="AX21" i="18"/>
  <c r="AT27" i="72"/>
  <c r="BK21" i="72"/>
  <c r="BG3" i="72"/>
  <c r="BM15" i="18"/>
  <c r="AK3" i="72"/>
  <c r="AY11" i="72"/>
  <c r="AX16" i="72"/>
  <c r="AL22" i="18"/>
  <c r="BH5" i="72"/>
  <c r="BK44" i="72"/>
  <c r="BA48" i="72"/>
  <c r="Z50" i="18"/>
  <c r="AQ40" i="72"/>
  <c r="BM10" i="72"/>
  <c r="Z43" i="18"/>
  <c r="BA25" i="18"/>
  <c r="AW19" i="18"/>
  <c r="AQ3" i="72"/>
  <c r="AT35" i="18"/>
  <c r="AU4" i="72"/>
  <c r="Z22" i="72"/>
  <c r="BK19" i="72"/>
  <c r="BF10" i="72"/>
  <c r="AH36" i="18"/>
  <c r="AU21" i="18"/>
  <c r="AI8" i="72"/>
  <c r="BL34" i="72"/>
  <c r="AW39" i="72"/>
  <c r="AR8" i="72"/>
  <c r="AH30" i="18"/>
  <c r="AL37" i="18"/>
  <c r="BG50" i="72"/>
  <c r="BL11" i="72"/>
  <c r="BG18" i="72"/>
  <c r="BM27" i="72"/>
  <c r="BH40" i="18"/>
  <c r="AI14" i="72"/>
  <c r="BH16" i="18"/>
  <c r="AC8" i="72"/>
  <c r="BL44" i="18"/>
  <c r="BJ19" i="72"/>
  <c r="AI26" i="72"/>
  <c r="BE19" i="72"/>
  <c r="BK42" i="72"/>
  <c r="AM6" i="72"/>
  <c r="AR19" i="18"/>
  <c r="BE28" i="72"/>
  <c r="AE24" i="18"/>
  <c r="AK46" i="72"/>
  <c r="AE39" i="72"/>
  <c r="AN26" i="18"/>
  <c r="AA20" i="72"/>
  <c r="AZ23" i="72"/>
  <c r="AC25" i="72"/>
  <c r="BL40" i="18"/>
  <c r="AW33" i="72"/>
  <c r="AH17" i="18"/>
  <c r="AD40" i="72"/>
  <c r="BB50" i="18"/>
  <c r="AB26" i="72"/>
  <c r="AN50" i="72"/>
  <c r="AD22" i="72"/>
  <c r="AU35" i="72"/>
  <c r="BE33" i="18"/>
  <c r="AX27" i="72"/>
  <c r="AQ27" i="18"/>
  <c r="AV50" i="72"/>
  <c r="AQ19" i="72"/>
  <c r="AP23" i="72"/>
  <c r="AT9" i="72"/>
  <c r="AS39" i="72"/>
  <c r="BA4" i="72"/>
  <c r="AK38" i="18"/>
  <c r="BF28" i="18"/>
  <c r="AR23" i="18"/>
  <c r="AN39" i="72"/>
  <c r="AG9" i="18"/>
  <c r="AP18" i="72"/>
  <c r="BJ12" i="18"/>
  <c r="BB24" i="72"/>
  <c r="AF36" i="18"/>
  <c r="BL4" i="18"/>
  <c r="AC35" i="72"/>
  <c r="AI25" i="72"/>
  <c r="AD20" i="72"/>
  <c r="AW27" i="18"/>
  <c r="AY27" i="18"/>
  <c r="BA24" i="72"/>
  <c r="AX38" i="18"/>
  <c r="BB53" i="72"/>
  <c r="AQ52" i="18"/>
  <c r="X20" i="18"/>
  <c r="AO32" i="18"/>
  <c r="AM29" i="72"/>
  <c r="AG4" i="72"/>
  <c r="AH12" i="72"/>
  <c r="AX37" i="72"/>
  <c r="BK41" i="18"/>
  <c r="AS26" i="72"/>
  <c r="AQ22" i="18"/>
  <c r="AY20" i="18"/>
  <c r="AK26" i="18"/>
  <c r="AE8" i="72"/>
  <c r="AJ22" i="18"/>
  <c r="AD51" i="72"/>
  <c r="AF53" i="72"/>
  <c r="Y36" i="72"/>
  <c r="AR50" i="72"/>
  <c r="BK50" i="72"/>
  <c r="AG15" i="72"/>
  <c r="AI23" i="72"/>
  <c r="AG31" i="72"/>
  <c r="Z6" i="72"/>
  <c r="BM43" i="72"/>
  <c r="AW31" i="72"/>
  <c r="BK6" i="72"/>
  <c r="AY39" i="18"/>
  <c r="AD36" i="18"/>
  <c r="AW49" i="72"/>
  <c r="AS25" i="72"/>
  <c r="BF29" i="72"/>
  <c r="Y25" i="18"/>
  <c r="BK53" i="18"/>
  <c r="X39" i="18"/>
  <c r="AZ33" i="72"/>
  <c r="BJ43" i="72"/>
  <c r="BD8" i="72"/>
  <c r="AH23" i="18"/>
  <c r="BJ15" i="72"/>
  <c r="AC22" i="72"/>
  <c r="AX35" i="18"/>
  <c r="BD49" i="72"/>
  <c r="AQ30" i="72"/>
  <c r="BF49" i="72"/>
  <c r="AS6" i="18"/>
  <c r="BD38" i="72"/>
  <c r="BG21" i="72"/>
  <c r="BD16" i="72"/>
  <c r="AU20" i="72"/>
  <c r="AP40" i="72"/>
  <c r="AN45" i="72"/>
  <c r="AM49" i="72"/>
  <c r="AA52" i="72"/>
  <c r="AU36" i="72"/>
  <c r="AK22" i="72"/>
  <c r="AY7" i="72"/>
  <c r="AT28" i="72"/>
  <c r="BF51" i="72"/>
  <c r="AM48" i="72"/>
  <c r="BJ9" i="72"/>
  <c r="AV43" i="72"/>
  <c r="AR38" i="72"/>
  <c r="AT46" i="72"/>
  <c r="BF25" i="72"/>
  <c r="Y4" i="72"/>
  <c r="X23" i="72"/>
  <c r="AK33" i="72"/>
  <c r="AU38" i="72"/>
  <c r="Z39" i="72"/>
  <c r="BC22" i="72"/>
  <c r="AE23" i="72"/>
  <c r="AA9" i="18"/>
  <c r="BK20" i="72"/>
  <c r="BL43" i="18"/>
  <c r="AC49" i="72"/>
  <c r="AK5" i="72"/>
  <c r="BB24" i="18"/>
  <c r="BJ11" i="72"/>
  <c r="AU44" i="72"/>
  <c r="BK48" i="72"/>
  <c r="AN7" i="72"/>
  <c r="AU15" i="18"/>
  <c r="AF14" i="72"/>
  <c r="AT22" i="72"/>
  <c r="BA33" i="18"/>
  <c r="AZ7" i="72"/>
  <c r="AY35" i="18"/>
  <c r="BM9" i="18"/>
  <c r="AP12" i="72"/>
  <c r="AN42" i="72"/>
  <c r="AN14" i="18"/>
  <c r="BK29" i="72"/>
  <c r="BF3" i="72"/>
  <c r="AW48" i="18"/>
  <c r="BM40" i="72"/>
  <c r="AS29" i="18"/>
  <c r="AJ25" i="18"/>
  <c r="AS10" i="72"/>
  <c r="AF18" i="18"/>
  <c r="Y31" i="72"/>
  <c r="AF41" i="72"/>
  <c r="BB30" i="18"/>
  <c r="AC24" i="72"/>
  <c r="BL40" i="72"/>
  <c r="AN32" i="72"/>
  <c r="AN4" i="72"/>
  <c r="BD8" i="18"/>
  <c r="AT25" i="72"/>
  <c r="AE12" i="72"/>
  <c r="BJ50" i="18"/>
  <c r="AL50" i="18"/>
  <c r="AP22" i="72"/>
  <c r="AH52" i="18"/>
  <c r="BC38" i="72"/>
  <c r="BD5" i="72"/>
  <c r="AC9" i="72"/>
  <c r="AQ11" i="18"/>
  <c r="AE29" i="18"/>
  <c r="BH27" i="72"/>
  <c r="BA45" i="18"/>
  <c r="BA38" i="18"/>
  <c r="AG42" i="18"/>
  <c r="Y28" i="18"/>
  <c r="AT24" i="72"/>
  <c r="AD35" i="72"/>
  <c r="AO40" i="72"/>
  <c r="X45" i="72"/>
  <c r="AJ45" i="72"/>
  <c r="AY9" i="72"/>
  <c r="AC51" i="72"/>
  <c r="AU25" i="18"/>
  <c r="AO15" i="72"/>
  <c r="AC34" i="72"/>
  <c r="BC14" i="72"/>
  <c r="AM13" i="18"/>
  <c r="BK46" i="72"/>
  <c r="AP34" i="72"/>
  <c r="AC23" i="72"/>
  <c r="AM39" i="72"/>
  <c r="BB40" i="72"/>
  <c r="AS6" i="72"/>
  <c r="BB33" i="18"/>
  <c r="AH33" i="72"/>
  <c r="AQ50" i="72"/>
  <c r="AP14" i="72"/>
  <c r="AH18" i="18"/>
  <c r="AZ12" i="18"/>
  <c r="BM30" i="72"/>
  <c r="BB25" i="72"/>
  <c r="AN51" i="18"/>
  <c r="AM25" i="72"/>
  <c r="AI4" i="72"/>
  <c r="AS9" i="72"/>
  <c r="AP30" i="18"/>
  <c r="BH30" i="18"/>
  <c r="AF8" i="72"/>
  <c r="AR18" i="72"/>
  <c r="AE11" i="72"/>
  <c r="X9" i="72"/>
  <c r="BJ45" i="72"/>
  <c r="AU27" i="18"/>
  <c r="BL30" i="18"/>
  <c r="AQ47" i="18"/>
  <c r="AQ24" i="18"/>
  <c r="AL51" i="18"/>
  <c r="BG19" i="18"/>
  <c r="AL11" i="72"/>
  <c r="BH14" i="72"/>
  <c r="AL6" i="72"/>
  <c r="AB26" i="18"/>
  <c r="BF30" i="72"/>
  <c r="AY3" i="72"/>
  <c r="Z16" i="72"/>
  <c r="BH29" i="72"/>
  <c r="AS15" i="18"/>
  <c r="AJ45" i="18"/>
  <c r="AO19" i="72"/>
  <c r="AT42" i="18"/>
  <c r="BK13" i="72"/>
  <c r="AA23" i="18"/>
  <c r="AQ37" i="72"/>
  <c r="BE6" i="18"/>
  <c r="AJ28" i="18"/>
  <c r="BD37" i="72"/>
  <c r="AU11" i="72"/>
  <c r="AE10" i="72"/>
  <c r="BB28" i="72"/>
  <c r="BA49" i="72"/>
  <c r="AV28" i="72"/>
  <c r="AP29" i="72"/>
  <c r="BE32" i="72"/>
  <c r="BD12" i="72"/>
  <c r="AW19" i="72"/>
  <c r="AV9" i="18"/>
  <c r="Y48" i="72"/>
  <c r="AB40" i="72"/>
  <c r="BL17" i="72"/>
  <c r="AN14" i="72"/>
  <c r="AL27" i="18"/>
  <c r="BF28" i="72"/>
  <c r="AE30" i="18"/>
  <c r="BF3" i="18"/>
  <c r="BD25" i="18"/>
  <c r="AR43" i="18"/>
  <c r="AL38" i="72"/>
  <c r="BM20" i="72"/>
  <c r="BC17" i="18"/>
  <c r="BA5" i="72"/>
  <c r="AU32" i="18"/>
  <c r="AA31" i="72"/>
  <c r="BH33" i="72"/>
  <c r="AS51" i="72"/>
  <c r="AD17" i="72"/>
  <c r="AV42" i="72"/>
  <c r="AZ38" i="72"/>
  <c r="BC49" i="18"/>
  <c r="BL5" i="72"/>
  <c r="AJ35" i="72"/>
  <c r="AB3" i="72"/>
  <c r="Y51" i="72"/>
  <c r="AT29" i="72"/>
  <c r="BK27" i="72"/>
  <c r="BL42" i="72"/>
  <c r="AS14" i="72"/>
  <c r="AS49" i="72"/>
  <c r="AK30" i="72"/>
  <c r="AD39" i="72"/>
  <c r="AC42" i="72"/>
  <c r="AL30" i="72"/>
  <c r="AA53" i="72"/>
  <c r="AE16" i="72"/>
  <c r="BC18" i="18"/>
  <c r="AA32" i="72"/>
  <c r="BM36" i="72"/>
  <c r="AD25" i="72"/>
  <c r="AG41" i="72"/>
  <c r="BE11" i="72"/>
  <c r="BI3" i="72"/>
  <c r="AI41" i="18"/>
  <c r="AR29" i="72"/>
  <c r="AE7" i="72"/>
  <c r="AP37" i="72"/>
  <c r="BE4" i="18"/>
  <c r="AW36" i="72"/>
  <c r="Y21" i="72"/>
  <c r="BB8" i="72"/>
  <c r="AX13" i="18"/>
  <c r="AU9" i="18"/>
  <c r="BG17" i="18"/>
  <c r="AQ28" i="18"/>
  <c r="AV7" i="72"/>
  <c r="AX51" i="72"/>
  <c r="BE41" i="18"/>
  <c r="AS8" i="18"/>
  <c r="BM34" i="72"/>
  <c r="AZ14" i="72"/>
  <c r="AB16" i="18"/>
  <c r="BL18" i="72"/>
  <c r="AC5" i="72"/>
  <c r="BL33" i="18"/>
  <c r="AO14" i="72"/>
  <c r="BJ21" i="18"/>
  <c r="AT3" i="72"/>
  <c r="AG17" i="18"/>
  <c r="AT33" i="72"/>
  <c r="AU23" i="72"/>
  <c r="AB14" i="72"/>
  <c r="BC34" i="72"/>
  <c r="AJ33" i="72"/>
  <c r="BH37" i="72"/>
  <c r="AH43" i="72"/>
  <c r="BD3" i="18"/>
  <c r="BK24" i="72"/>
  <c r="BL16" i="72"/>
  <c r="AZ20" i="18"/>
  <c r="BB14" i="72"/>
  <c r="BE35" i="72"/>
  <c r="AQ34" i="18"/>
  <c r="AE16" i="18"/>
  <c r="AK13" i="72"/>
  <c r="BH44" i="72"/>
  <c r="AQ37" i="18"/>
  <c r="BE15" i="72"/>
  <c r="AH9" i="18"/>
  <c r="BD29" i="18"/>
  <c r="BH34" i="18"/>
  <c r="AA19" i="18"/>
  <c r="AX26" i="18"/>
  <c r="AB47" i="72"/>
  <c r="AZ48" i="18"/>
  <c r="AQ39" i="72"/>
  <c r="BE7" i="72"/>
  <c r="BA42" i="72"/>
  <c r="BJ43" i="18"/>
  <c r="BH29" i="18"/>
  <c r="BC41" i="72"/>
  <c r="AL33" i="18"/>
  <c r="AH39" i="72"/>
  <c r="BA30" i="72"/>
  <c r="AB45" i="72"/>
  <c r="AP51" i="72"/>
  <c r="BA19" i="18"/>
  <c r="BM19" i="18"/>
  <c r="BF19" i="72"/>
  <c r="AR10" i="72"/>
  <c r="AZ51" i="72"/>
  <c r="AR30" i="18"/>
  <c r="BK23" i="18"/>
  <c r="AD4" i="72"/>
  <c r="AN9" i="18"/>
  <c r="BA7" i="72"/>
  <c r="BD30" i="18"/>
  <c r="AZ31" i="18"/>
  <c r="AN35" i="18"/>
  <c r="AZ29" i="18"/>
  <c r="AL12" i="18"/>
  <c r="AW47" i="18"/>
  <c r="AP15" i="72"/>
  <c r="BA52" i="72"/>
  <c r="AQ31" i="18"/>
  <c r="BG28" i="72"/>
  <c r="AX49" i="18"/>
  <c r="X36" i="72"/>
  <c r="AL18" i="72"/>
  <c r="BF23" i="72"/>
  <c r="AP15" i="18"/>
  <c r="BD20" i="72"/>
  <c r="BA22" i="72"/>
  <c r="AI18" i="72"/>
  <c r="AR44" i="72"/>
  <c r="AJ10" i="72"/>
  <c r="AI29" i="18"/>
  <c r="AY17" i="72"/>
  <c r="BM47" i="72"/>
  <c r="X29" i="72"/>
  <c r="AG29" i="72"/>
  <c r="AF16" i="72"/>
  <c r="AS27" i="72"/>
  <c r="AN22" i="72"/>
  <c r="AY23" i="72"/>
  <c r="AH9" i="72"/>
  <c r="AW23" i="18"/>
  <c r="AA37" i="18"/>
  <c r="AL20" i="72"/>
  <c r="AD8" i="72"/>
  <c r="AP44" i="18"/>
  <c r="AY31" i="72"/>
  <c r="BJ45" i="18"/>
  <c r="BM26" i="72"/>
  <c r="BE37" i="72"/>
  <c r="AN29" i="72"/>
  <c r="AO24" i="72"/>
  <c r="AC45" i="72"/>
  <c r="Z12" i="72"/>
  <c r="AK51" i="18"/>
  <c r="AO43" i="18"/>
  <c r="Z29" i="18"/>
  <c r="AB34" i="18"/>
  <c r="Z38" i="72"/>
  <c r="AC27" i="72"/>
  <c r="AG50" i="72"/>
  <c r="AL31" i="72"/>
  <c r="AC50" i="72"/>
  <c r="Y37" i="72"/>
  <c r="AL36" i="72"/>
  <c r="AG51" i="18"/>
  <c r="AR26" i="72"/>
  <c r="BB23" i="72"/>
  <c r="BL20" i="18"/>
  <c r="X18" i="18"/>
  <c r="AO20" i="18"/>
  <c r="AM46" i="18"/>
  <c r="BB22" i="18"/>
  <c r="AZ6" i="72"/>
  <c r="AF10" i="72"/>
  <c r="AX25" i="18"/>
  <c r="AT18" i="72"/>
  <c r="BM22" i="72"/>
  <c r="BF6" i="72"/>
  <c r="AR27" i="72"/>
  <c r="AI29" i="72"/>
  <c r="Y43" i="72"/>
  <c r="AO39" i="72"/>
  <c r="AK25" i="72"/>
  <c r="BA13" i="72"/>
  <c r="X26" i="72"/>
  <c r="Z22" i="18"/>
  <c r="BA26" i="18"/>
  <c r="AG39" i="18"/>
  <c r="AT23" i="18"/>
  <c r="BK34" i="18"/>
  <c r="AT11" i="72"/>
  <c r="AF23" i="72"/>
  <c r="AS31" i="72"/>
  <c r="BG37" i="72"/>
  <c r="AN49" i="72"/>
  <c r="AW5" i="72"/>
  <c r="AZ11" i="72"/>
  <c r="AF12" i="72"/>
  <c r="AG28" i="72"/>
  <c r="AJ20" i="72"/>
  <c r="BK14" i="18"/>
  <c r="Y53" i="18"/>
  <c r="AD43" i="18"/>
  <c r="AQ19" i="18"/>
  <c r="BM25" i="72"/>
  <c r="AN10" i="18"/>
  <c r="AT17" i="72"/>
  <c r="BG11" i="72"/>
  <c r="AE40" i="72"/>
  <c r="AZ48" i="72"/>
  <c r="AF35" i="72"/>
  <c r="AG36" i="18"/>
  <c r="AW29" i="72"/>
  <c r="X3" i="72"/>
  <c r="AH37" i="72"/>
  <c r="BH31" i="18"/>
  <c r="AN19" i="72"/>
  <c r="AN25" i="72"/>
  <c r="Z51" i="18"/>
  <c r="AY22" i="18"/>
  <c r="AM8" i="72"/>
  <c r="AG35" i="72"/>
  <c r="AJ40" i="18"/>
  <c r="BL30" i="72"/>
  <c r="X28" i="72"/>
  <c r="AF50" i="18"/>
  <c r="BJ53" i="18"/>
  <c r="Y6" i="72"/>
  <c r="BL25" i="72"/>
  <c r="BB27" i="72"/>
  <c r="BE48" i="18"/>
  <c r="AO30" i="72"/>
  <c r="BE43" i="18"/>
  <c r="AT12" i="72"/>
  <c r="AU16" i="72"/>
  <c r="AR49" i="18"/>
  <c r="AD13" i="18"/>
  <c r="AO18" i="18"/>
  <c r="BK15" i="72"/>
  <c r="AG23" i="72"/>
  <c r="BA14" i="18"/>
  <c r="BC6" i="72"/>
  <c r="Z42" i="18"/>
  <c r="AC37" i="72"/>
  <c r="BC15" i="18"/>
  <c r="AN23" i="18"/>
  <c r="BB17" i="72"/>
  <c r="AU10" i="72"/>
  <c r="BM15" i="72"/>
  <c r="AV29" i="72"/>
  <c r="BE51" i="72"/>
  <c r="AY46" i="18"/>
  <c r="AQ40" i="18"/>
  <c r="AN6" i="72"/>
  <c r="AH45" i="72"/>
  <c r="AC19" i="72"/>
  <c r="AZ53" i="18"/>
  <c r="AT13" i="72"/>
  <c r="AX44" i="18"/>
  <c r="AQ46" i="18"/>
  <c r="BL11" i="18"/>
  <c r="AV14" i="72"/>
  <c r="AG46" i="72"/>
  <c r="BE5" i="72"/>
  <c r="Z53" i="72"/>
  <c r="BH48" i="72"/>
  <c r="BA15" i="72"/>
  <c r="AJ7" i="72"/>
  <c r="AN53" i="72"/>
  <c r="AA50" i="18"/>
  <c r="AF31" i="72"/>
  <c r="BA9" i="72"/>
  <c r="AN8" i="72"/>
  <c r="AQ48" i="72"/>
  <c r="AH30" i="72"/>
  <c r="Z27" i="72"/>
  <c r="X8" i="72"/>
  <c r="AB42" i="72"/>
  <c r="BC26" i="72"/>
  <c r="AK17" i="18"/>
  <c r="BL4" i="72"/>
  <c r="AK27" i="72"/>
  <c r="BF42" i="72"/>
  <c r="AG41" i="18"/>
  <c r="AD30" i="72"/>
  <c r="AZ30" i="18"/>
  <c r="AK48" i="72"/>
  <c r="AM21" i="72"/>
  <c r="AD21" i="72"/>
  <c r="BA28" i="72"/>
  <c r="AL19" i="72"/>
  <c r="AQ44" i="18"/>
  <c r="AH21" i="72"/>
  <c r="AA41" i="18"/>
  <c r="BM31" i="18"/>
  <c r="AM28" i="72"/>
  <c r="AH6" i="72"/>
  <c r="AX20" i="18"/>
  <c r="AP26" i="18"/>
  <c r="Y15" i="18"/>
  <c r="BE33" i="72"/>
  <c r="AF40" i="18"/>
  <c r="BG9" i="72"/>
  <c r="AE9" i="72"/>
  <c r="AL48" i="18"/>
  <c r="AF28" i="72"/>
  <c r="AH16" i="18"/>
  <c r="AW45" i="72"/>
  <c r="BM37" i="72"/>
  <c r="X20" i="72"/>
  <c r="AO20" i="72"/>
  <c r="Z3" i="72"/>
  <c r="AG22" i="18"/>
  <c r="AC14" i="18"/>
  <c r="BJ30" i="18"/>
  <c r="BA9" i="18"/>
  <c r="AB43" i="18"/>
  <c r="AC26" i="72"/>
  <c r="AF11" i="18"/>
  <c r="AQ9" i="18"/>
  <c r="AK19" i="18"/>
  <c r="BD7" i="72"/>
  <c r="BL53" i="72"/>
  <c r="BG24" i="18"/>
  <c r="AC38" i="18"/>
  <c r="X46" i="72"/>
  <c r="AV25" i="72"/>
  <c r="BE4" i="72"/>
  <c r="AY15" i="72"/>
  <c r="BD15" i="18"/>
  <c r="AE46" i="72"/>
  <c r="AW14" i="18"/>
  <c r="AB12" i="72"/>
  <c r="AE10" i="18"/>
  <c r="AP35" i="72"/>
  <c r="AQ36" i="18"/>
  <c r="AR10" i="18"/>
  <c r="BK26" i="72"/>
  <c r="Y15" i="72"/>
  <c r="AR46" i="18"/>
  <c r="BD47" i="18"/>
  <c r="BJ6" i="72"/>
  <c r="AB25" i="18"/>
  <c r="AL13" i="18"/>
  <c r="Z23" i="72"/>
  <c r="AH34" i="18"/>
  <c r="AJ22" i="72"/>
  <c r="AJ29" i="72"/>
  <c r="AG38" i="18"/>
  <c r="BG10" i="72"/>
  <c r="AZ21" i="72"/>
  <c r="AW9" i="18"/>
  <c r="AS14" i="18"/>
  <c r="BJ39" i="18"/>
  <c r="BD13" i="72"/>
  <c r="AP48" i="18"/>
  <c r="BM16" i="18"/>
  <c r="BA37" i="18"/>
  <c r="BF12" i="18"/>
  <c r="AQ14" i="72"/>
  <c r="AD50" i="18"/>
  <c r="Y42" i="18"/>
  <c r="AI26" i="18"/>
  <c r="Z38" i="18"/>
  <c r="AD28" i="18"/>
  <c r="AT45" i="18"/>
  <c r="AH42" i="18"/>
  <c r="AO15" i="18"/>
  <c r="AF24" i="18"/>
  <c r="AM27" i="72"/>
  <c r="AK37" i="72"/>
  <c r="AH26" i="18"/>
  <c r="AR48" i="18"/>
  <c r="BK15" i="18"/>
  <c r="AN24" i="18"/>
  <c r="AK4" i="72"/>
  <c r="AQ21" i="72"/>
  <c r="AA18" i="72"/>
  <c r="AE27" i="18"/>
  <c r="BD32" i="72"/>
  <c r="X34" i="72"/>
  <c r="AF33" i="72"/>
  <c r="X31" i="18"/>
  <c r="AT32" i="18"/>
  <c r="AZ35" i="72"/>
  <c r="Y9" i="72"/>
  <c r="BL41" i="18"/>
  <c r="AV40" i="18"/>
  <c r="Z53" i="18"/>
  <c r="AA43" i="18"/>
  <c r="BF21" i="18"/>
  <c r="AJ5" i="72"/>
  <c r="BK17" i="72"/>
  <c r="AG20" i="18"/>
  <c r="AZ18" i="72"/>
  <c r="AT6" i="72"/>
  <c r="BH19" i="72"/>
  <c r="AR30" i="72"/>
  <c r="BH21" i="72"/>
  <c r="AH29" i="18"/>
  <c r="AP24" i="72"/>
  <c r="AG53" i="18"/>
  <c r="Z39" i="18"/>
  <c r="BF40" i="18"/>
  <c r="AD53" i="18"/>
  <c r="AF18" i="72"/>
  <c r="AG19" i="18"/>
  <c r="AO30" i="18"/>
  <c r="BH30" i="72"/>
  <c r="BD44" i="18"/>
  <c r="BD31" i="72"/>
  <c r="BB53" i="18"/>
  <c r="AI16" i="18"/>
  <c r="AT26" i="18"/>
  <c r="AI24" i="72"/>
  <c r="AI36" i="72"/>
  <c r="BD49" i="18"/>
  <c r="Z24" i="18"/>
  <c r="AN44" i="18"/>
  <c r="BF5" i="72"/>
  <c r="AP9" i="72"/>
  <c r="AB46" i="72"/>
  <c r="BK31" i="72"/>
  <c r="BD50" i="18"/>
  <c r="AX17" i="72"/>
  <c r="Y33" i="72"/>
  <c r="AW6" i="72"/>
  <c r="AT20" i="72"/>
  <c r="BD6" i="18"/>
  <c r="AJ10" i="18"/>
  <c r="AU43" i="72"/>
  <c r="AV20" i="18"/>
  <c r="AX43" i="18"/>
  <c r="AY32" i="72"/>
  <c r="AA49" i="72"/>
  <c r="AH25" i="18"/>
  <c r="AW20" i="18"/>
  <c r="Y22" i="72"/>
  <c r="AU17" i="18"/>
  <c r="BH12" i="72"/>
  <c r="AI22" i="18"/>
  <c r="AA3" i="72"/>
  <c r="AL47" i="18"/>
  <c r="BM38" i="18"/>
  <c r="BM23" i="18"/>
  <c r="AE13" i="72"/>
  <c r="BJ3" i="72"/>
  <c r="AN11" i="72"/>
  <c r="AI43" i="72"/>
  <c r="BH42" i="72"/>
  <c r="BM21" i="72"/>
  <c r="BK4" i="72"/>
  <c r="BG15" i="72"/>
  <c r="AN34" i="18"/>
  <c r="AC45" i="18"/>
  <c r="BJ42" i="72"/>
  <c r="AW13" i="72"/>
  <c r="AV50" i="18"/>
  <c r="AR13" i="18"/>
  <c r="AQ53" i="18"/>
  <c r="AW22" i="72"/>
  <c r="BH46" i="18"/>
  <c r="Z11" i="72"/>
  <c r="AZ25" i="72"/>
  <c r="AA35" i="18"/>
  <c r="BK29" i="18"/>
  <c r="AI46" i="18"/>
  <c r="AV42" i="18"/>
  <c r="Y11" i="72"/>
  <c r="Y20" i="18"/>
  <c r="AG34" i="18"/>
  <c r="AD15" i="72"/>
  <c r="AG22" i="72"/>
  <c r="AF13" i="72"/>
  <c r="AQ21" i="18"/>
  <c r="BD9" i="18"/>
  <c r="AZ28" i="18"/>
  <c r="AN32" i="18"/>
  <c r="AX52" i="72"/>
  <c r="AF30" i="72"/>
  <c r="AR49" i="72"/>
  <c r="AD12" i="18"/>
  <c r="AS53" i="72"/>
  <c r="AR15" i="72"/>
  <c r="AA11" i="72"/>
  <c r="AN3" i="72"/>
  <c r="AN18" i="72"/>
  <c r="Y18" i="18"/>
  <c r="AH51" i="72"/>
  <c r="Z52" i="18"/>
  <c r="AK38" i="72"/>
  <c r="Y38" i="18"/>
  <c r="BD12" i="18"/>
  <c r="BD43" i="18"/>
  <c r="AK15" i="72"/>
  <c r="BE18" i="18"/>
  <c r="BB14" i="18"/>
  <c r="AH40" i="18"/>
  <c r="BC32" i="18"/>
  <c r="AR39" i="72"/>
  <c r="AW46" i="72"/>
  <c r="AF7" i="72"/>
  <c r="BG13" i="72"/>
  <c r="AN5" i="72"/>
  <c r="BG34" i="72"/>
  <c r="BK30" i="18"/>
  <c r="BG42" i="72"/>
  <c r="AV17" i="72"/>
  <c r="AY38" i="72"/>
  <c r="AS36" i="72"/>
  <c r="AO32" i="72"/>
  <c r="Z20" i="18"/>
  <c r="AN47" i="72"/>
  <c r="AB20" i="72"/>
  <c r="AA22" i="72"/>
  <c r="AN45" i="18"/>
  <c r="BJ16" i="18"/>
  <c r="AP3" i="72"/>
  <c r="AO33" i="72"/>
  <c r="AF29" i="72"/>
  <c r="Y20" i="72"/>
  <c r="AO52" i="18"/>
  <c r="BC7" i="72"/>
  <c r="BD22" i="72"/>
  <c r="AW13" i="18"/>
  <c r="AB7" i="72"/>
  <c r="AE38" i="72"/>
  <c r="AE5" i="72"/>
  <c r="AT26" i="72"/>
  <c r="AC14" i="72"/>
  <c r="AL28" i="72"/>
  <c r="BH3" i="72"/>
  <c r="AI49" i="18"/>
  <c r="AB48" i="18"/>
  <c r="AK29" i="18"/>
  <c r="BJ5" i="18"/>
  <c r="AG24" i="72"/>
  <c r="BC24" i="18"/>
  <c r="AR3" i="72"/>
  <c r="AS23" i="18"/>
  <c r="AH14" i="18"/>
  <c r="AI6" i="72"/>
  <c r="AU5" i="72"/>
  <c r="AB25" i="72"/>
  <c r="AR44" i="18"/>
  <c r="AO23" i="18"/>
  <c r="AY30" i="18"/>
  <c r="BL31" i="18"/>
  <c r="BF8" i="72"/>
  <c r="AL23" i="72"/>
  <c r="BL36" i="18"/>
  <c r="BL13" i="18"/>
  <c r="BM39" i="18"/>
  <c r="AR29" i="18"/>
  <c r="Y34" i="72"/>
  <c r="BK11" i="72"/>
  <c r="AC46" i="18"/>
  <c r="Y25" i="72"/>
  <c r="BD34" i="72"/>
  <c r="BH14" i="18"/>
  <c r="AS53" i="18"/>
  <c r="AX47" i="18"/>
  <c r="AE23" i="18"/>
  <c r="AC12" i="18"/>
  <c r="BJ23" i="72"/>
  <c r="AF21" i="72"/>
  <c r="BL12" i="72"/>
  <c r="X22" i="72"/>
  <c r="AQ11" i="72"/>
  <c r="BM24" i="72"/>
  <c r="BH10" i="18"/>
  <c r="Y18" i="72"/>
  <c r="AD48" i="72"/>
  <c r="AM37" i="18"/>
  <c r="AF45" i="72"/>
  <c r="AV46" i="72"/>
  <c r="BD16" i="18"/>
  <c r="AE20" i="72"/>
  <c r="AU11" i="18"/>
  <c r="BK35" i="18"/>
  <c r="AP32" i="18"/>
  <c r="BE13" i="18"/>
  <c r="AV20" i="72"/>
  <c r="AN44" i="72"/>
  <c r="AO10" i="18"/>
  <c r="AF48" i="18"/>
  <c r="AW15" i="72"/>
  <c r="BL21" i="72"/>
  <c r="AB11" i="18"/>
  <c r="AE31" i="72"/>
  <c r="BK51" i="18"/>
  <c r="AE19" i="72"/>
  <c r="AK9" i="18"/>
  <c r="BM42" i="18"/>
  <c r="AR47" i="18"/>
  <c r="BM44" i="18"/>
  <c r="AT4" i="72"/>
  <c r="AQ28" i="72"/>
  <c r="BG48" i="18"/>
  <c r="AV5" i="72"/>
  <c r="AW49" i="18"/>
  <c r="AL16" i="18"/>
  <c r="AF53" i="18"/>
  <c r="AE20" i="18"/>
  <c r="AH38" i="72"/>
  <c r="AM51" i="18"/>
  <c r="AX32" i="72"/>
  <c r="X15" i="18"/>
  <c r="BC42" i="18"/>
  <c r="BL23" i="18"/>
  <c r="AN28" i="18"/>
  <c r="AC15" i="18"/>
  <c r="AI35" i="18"/>
  <c r="BC4" i="18"/>
  <c r="Y3" i="72"/>
  <c r="AI28" i="72"/>
  <c r="X19" i="72"/>
  <c r="BC13" i="18"/>
  <c r="AC11" i="72"/>
  <c r="AT43" i="18"/>
  <c r="AO51" i="72"/>
  <c r="AL21" i="72"/>
  <c r="BK10" i="72"/>
  <c r="AO18" i="72"/>
  <c r="AP31" i="72"/>
  <c r="AU37" i="72"/>
  <c r="AZ26" i="18"/>
  <c r="BD23" i="72"/>
  <c r="AU14" i="72"/>
  <c r="AA4" i="72"/>
  <c r="AV49" i="18"/>
  <c r="BB39" i="18"/>
  <c r="AV41" i="18"/>
  <c r="BG29" i="18"/>
  <c r="AG23" i="18"/>
  <c r="BL48" i="18"/>
  <c r="BF51" i="18"/>
  <c r="AD38" i="18"/>
  <c r="AO26" i="72"/>
  <c r="BD24" i="18"/>
  <c r="AX16" i="18"/>
  <c r="BG13" i="18"/>
  <c r="BC46" i="18"/>
  <c r="AJ21" i="72"/>
  <c r="AN30" i="72"/>
  <c r="AY33" i="72"/>
  <c r="BG5" i="72"/>
  <c r="AB18" i="18"/>
  <c r="AE53" i="18"/>
  <c r="BB43" i="18"/>
  <c r="AF23" i="18"/>
  <c r="BE15" i="18"/>
  <c r="AM18" i="18"/>
  <c r="AI20" i="18"/>
  <c r="AK31" i="18"/>
  <c r="BD41" i="18"/>
  <c r="AG33" i="18"/>
  <c r="AJ28" i="72"/>
  <c r="BE24" i="18"/>
  <c r="BD5" i="18"/>
  <c r="BH13" i="72"/>
  <c r="AI31" i="18"/>
  <c r="AV37" i="18"/>
  <c r="Y49" i="18"/>
  <c r="BF31" i="72"/>
  <c r="AS13" i="72"/>
  <c r="BK8" i="18"/>
  <c r="AN42" i="18"/>
  <c r="BM34" i="18"/>
  <c r="AW33" i="18"/>
  <c r="AH38" i="18"/>
  <c r="AE24" i="72"/>
  <c r="AW16" i="72"/>
  <c r="BE23" i="18"/>
  <c r="BK12" i="72"/>
  <c r="AG30" i="72"/>
  <c r="AZ41" i="72"/>
  <c r="Z21" i="72"/>
  <c r="AL26" i="18"/>
  <c r="AK17" i="72"/>
  <c r="BG41" i="72"/>
  <c r="BE25" i="18"/>
  <c r="X38" i="18"/>
  <c r="AS21" i="72"/>
  <c r="BA26" i="72"/>
  <c r="AC38" i="72"/>
  <c r="BM46" i="18"/>
  <c r="AC44" i="18"/>
  <c r="AI47" i="18"/>
  <c r="AJ30" i="18"/>
  <c r="AL17" i="72"/>
  <c r="AP16" i="18"/>
  <c r="BC31" i="72"/>
  <c r="AF39" i="72"/>
  <c r="BA33" i="72"/>
  <c r="Y26" i="18"/>
  <c r="AR32" i="18"/>
  <c r="BH21" i="18"/>
  <c r="AJ32" i="72"/>
  <c r="AU13" i="18"/>
  <c r="Z35" i="18"/>
  <c r="BB19" i="18"/>
  <c r="AU15" i="72"/>
  <c r="AT9" i="18"/>
  <c r="Y39" i="72"/>
  <c r="AX14" i="72"/>
  <c r="BI3" i="18"/>
  <c r="AH46" i="18"/>
  <c r="AJ30" i="72"/>
  <c r="BL51" i="18"/>
  <c r="BM30" i="18"/>
  <c r="AP12" i="18"/>
  <c r="BM11" i="18"/>
  <c r="BA39" i="18"/>
  <c r="Y7" i="72"/>
  <c r="BJ27" i="18"/>
  <c r="BH28" i="72"/>
  <c r="AS7" i="72"/>
  <c r="AH10" i="72"/>
  <c r="AR52" i="18"/>
  <c r="BK5" i="18"/>
  <c r="BG17" i="72"/>
  <c r="AU18" i="72"/>
  <c r="BB35" i="72"/>
  <c r="AA11" i="18"/>
  <c r="AO9" i="72"/>
  <c r="BL9" i="18"/>
  <c r="AW12" i="18"/>
  <c r="BB16" i="72"/>
  <c r="BH45" i="72"/>
  <c r="AB39" i="72"/>
  <c r="BE12" i="18"/>
  <c r="AD13" i="72"/>
  <c r="AT5" i="72"/>
  <c r="AD16" i="18"/>
  <c r="BC11" i="18"/>
  <c r="AN49" i="18"/>
  <c r="AO8" i="72"/>
  <c r="BF42" i="18"/>
  <c r="BG15" i="18"/>
  <c r="BE10" i="72"/>
  <c r="BE47" i="18"/>
  <c r="BC24" i="72"/>
  <c r="AA27" i="18"/>
  <c r="AY37" i="72"/>
  <c r="AP17" i="18"/>
  <c r="AK20" i="72"/>
  <c r="AG43" i="72"/>
  <c r="AF46" i="18"/>
  <c r="AB44" i="72"/>
  <c r="AP8" i="72"/>
  <c r="BK36" i="18"/>
  <c r="AF15" i="18"/>
  <c r="BC30" i="72"/>
  <c r="AZ22" i="72"/>
  <c r="AJ17" i="72"/>
  <c r="AP28" i="18"/>
  <c r="BH11" i="72"/>
  <c r="BL26" i="72"/>
  <c r="AT16" i="72"/>
  <c r="AK15" i="18"/>
  <c r="BB38" i="72"/>
  <c r="AU51" i="18"/>
  <c r="AI10" i="18"/>
  <c r="BG35" i="72"/>
  <c r="BK43" i="72"/>
  <c r="AX4" i="72"/>
  <c r="AB41" i="72"/>
  <c r="AR45" i="18"/>
  <c r="AL11" i="18"/>
  <c r="AR27" i="18"/>
  <c r="BL19" i="72"/>
  <c r="BJ19" i="18"/>
  <c r="Z12" i="18"/>
  <c r="BL38" i="18"/>
  <c r="BK50" i="18"/>
  <c r="BF35" i="72"/>
  <c r="AW9" i="72"/>
  <c r="BM12" i="18"/>
  <c r="AT24" i="18"/>
  <c r="AE34" i="72"/>
  <c r="AY42" i="72"/>
  <c r="AX48" i="18"/>
  <c r="AZ31" i="72"/>
  <c r="BB9" i="72"/>
  <c r="BB46" i="18"/>
  <c r="AW8" i="72"/>
  <c r="AM43" i="18"/>
  <c r="AY24" i="18"/>
  <c r="AC32" i="72"/>
  <c r="AS12" i="72"/>
  <c r="AQ24" i="72"/>
  <c r="BG32" i="72"/>
  <c r="AA36" i="72"/>
  <c r="AD10" i="72"/>
  <c r="AT40" i="72"/>
  <c r="AD46" i="18"/>
  <c r="AE25" i="18"/>
  <c r="AV4" i="72"/>
  <c r="AT44" i="18"/>
  <c r="AB37" i="18"/>
  <c r="AG13" i="72"/>
  <c r="AS38" i="18"/>
  <c r="AU49" i="18"/>
  <c r="AB10" i="18"/>
  <c r="AC7" i="72"/>
  <c r="AI28" i="18"/>
  <c r="BL7" i="72"/>
  <c r="BM28" i="72"/>
  <c r="AA41" i="72"/>
  <c r="AM37" i="72"/>
  <c r="AV39" i="72"/>
  <c r="BA31" i="72"/>
  <c r="AR35" i="72"/>
  <c r="X53" i="18"/>
  <c r="BL6" i="18"/>
  <c r="AO22" i="72"/>
  <c r="AA45" i="18"/>
  <c r="AS16" i="72"/>
  <c r="AW7" i="72"/>
  <c r="BC33" i="72"/>
  <c r="AC10" i="72"/>
  <c r="AM17" i="18"/>
  <c r="AE32" i="18"/>
  <c r="BM53" i="18"/>
  <c r="AG7" i="72"/>
  <c r="BD19" i="72"/>
  <c r="BL24" i="72"/>
  <c r="AT40" i="18"/>
  <c r="AL41" i="18"/>
  <c r="AV18" i="72"/>
  <c r="AH24" i="18"/>
  <c r="AA15" i="72"/>
  <c r="AJ9" i="72"/>
  <c r="BK47" i="18"/>
  <c r="BH38" i="18"/>
  <c r="AN21" i="72"/>
  <c r="Z40" i="72"/>
  <c r="BJ15" i="18"/>
  <c r="AY52" i="18"/>
  <c r="AR23" i="72"/>
  <c r="AI19" i="18"/>
  <c r="BM5" i="72"/>
  <c r="AO7" i="72"/>
  <c r="BB34" i="18"/>
  <c r="BD28" i="18"/>
  <c r="AI44" i="18"/>
  <c r="AJ38" i="18"/>
  <c r="AC20" i="72"/>
  <c r="AQ23" i="18"/>
  <c r="BJ20" i="72"/>
  <c r="AV33" i="18"/>
  <c r="AY39" i="72"/>
  <c r="AB24" i="18"/>
  <c r="BA30" i="18"/>
  <c r="AU22" i="72"/>
  <c r="AZ14" i="18"/>
  <c r="AL45" i="18"/>
  <c r="AV13" i="18"/>
  <c r="BG22" i="18"/>
  <c r="BH23" i="18"/>
  <c r="AF26" i="72"/>
  <c r="BG23" i="72"/>
  <c r="AH49" i="18"/>
  <c r="BA10" i="72"/>
  <c r="BB42" i="72"/>
  <c r="BL39" i="72"/>
  <c r="BA49" i="18"/>
  <c r="BM38" i="72"/>
  <c r="AJ13" i="18"/>
  <c r="AD34" i="72"/>
  <c r="AC13" i="72"/>
  <c r="BK52" i="18"/>
  <c r="AI11" i="72"/>
  <c r="AL36" i="18"/>
  <c r="BJ25" i="72"/>
  <c r="AE52" i="18"/>
  <c r="AW37" i="72"/>
  <c r="BC5" i="72"/>
  <c r="AK8" i="72"/>
  <c r="AT14" i="72"/>
  <c r="AN37" i="18"/>
  <c r="AG21" i="72"/>
  <c r="AY19" i="18"/>
  <c r="Z32" i="72"/>
  <c r="AG32" i="18"/>
  <c r="AZ33" i="18"/>
  <c r="AZ27" i="18"/>
  <c r="AL40" i="18"/>
  <c r="AG20" i="72"/>
  <c r="AU34" i="72"/>
  <c r="BK7" i="72"/>
  <c r="AA42" i="18"/>
  <c r="BE3" i="18"/>
  <c r="AV34" i="18"/>
  <c r="AU21" i="72"/>
  <c r="AO14" i="18"/>
  <c r="AM35" i="18"/>
  <c r="BG5" i="18"/>
  <c r="BJ13" i="18"/>
  <c r="AX13" i="72"/>
  <c r="AN10" i="72"/>
  <c r="BM11" i="72"/>
  <c r="BB40" i="18"/>
  <c r="AD40" i="18"/>
  <c r="AN22" i="18"/>
  <c r="BM17" i="72"/>
  <c r="Z37" i="18"/>
  <c r="AT41" i="18"/>
  <c r="BH40" i="72"/>
  <c r="AX29" i="72"/>
  <c r="Y41" i="72"/>
  <c r="AT20" i="18"/>
  <c r="BM3" i="72"/>
  <c r="X18" i="72"/>
  <c r="BK11" i="18"/>
  <c r="AG49" i="18"/>
  <c r="BH15" i="18"/>
  <c r="AH7" i="72"/>
  <c r="AT25" i="18"/>
  <c r="AG25" i="18"/>
  <c r="AZ9" i="72"/>
  <c r="BE52" i="18"/>
  <c r="AJ43" i="18"/>
  <c r="AO11" i="72"/>
  <c r="AW52" i="18"/>
  <c r="AG11" i="18"/>
  <c r="AV13" i="72"/>
  <c r="AU47" i="72"/>
  <c r="AQ5" i="72"/>
  <c r="BJ32" i="18"/>
  <c r="AP38" i="18"/>
  <c r="BC25" i="72"/>
  <c r="BF9" i="72"/>
  <c r="AP4" i="72"/>
  <c r="AF22" i="18"/>
  <c r="AD33" i="72"/>
  <c r="X10" i="18"/>
  <c r="AN12" i="72"/>
  <c r="BL50" i="18"/>
  <c r="AR21" i="18"/>
  <c r="AN31" i="72"/>
  <c r="AG17" i="72"/>
  <c r="AL19" i="18"/>
  <c r="BL32" i="18"/>
  <c r="AM7" i="72"/>
  <c r="AM5" i="72"/>
  <c r="BB26" i="18"/>
  <c r="AC31" i="18"/>
  <c r="BC12" i="72"/>
  <c r="AK31" i="72"/>
  <c r="AX49" i="72"/>
  <c r="BA20" i="72"/>
  <c r="AU47" i="18"/>
  <c r="BM25" i="18"/>
  <c r="BG36" i="18"/>
  <c r="AT28" i="18"/>
  <c r="AZ10" i="18"/>
  <c r="AZ9" i="18"/>
  <c r="AO41" i="18"/>
  <c r="AL25" i="72"/>
  <c r="AU19" i="18"/>
  <c r="AR31" i="18"/>
  <c r="AL43" i="18"/>
  <c r="AZ36" i="72"/>
  <c r="AW40" i="72"/>
  <c r="BB48" i="18"/>
  <c r="AQ6" i="72"/>
  <c r="X5" i="72"/>
  <c r="AH41" i="18"/>
  <c r="BH24" i="72"/>
  <c r="BG30" i="72"/>
  <c r="AN52" i="18"/>
  <c r="AV6" i="72"/>
  <c r="AM15" i="72"/>
  <c r="AY21" i="72"/>
  <c r="AG11" i="72"/>
  <c r="BH43" i="72"/>
  <c r="AZ36" i="18"/>
  <c r="BG4" i="18"/>
  <c r="BC31" i="18"/>
  <c r="AW35" i="18"/>
  <c r="AM19" i="72"/>
  <c r="X37" i="18"/>
  <c r="BC33" i="18"/>
  <c r="AV35" i="18"/>
  <c r="AU46" i="18"/>
  <c r="AU17" i="72"/>
  <c r="AM4" i="72"/>
  <c r="AZ34" i="72"/>
  <c r="AH34" i="72"/>
  <c r="AL44" i="18"/>
  <c r="BD23" i="18"/>
  <c r="AS21" i="18"/>
  <c r="BD31" i="18"/>
  <c r="BJ21" i="72"/>
  <c r="BA46" i="18"/>
  <c r="AG18" i="72"/>
  <c r="X16" i="18"/>
  <c r="AJ26" i="18"/>
  <c r="BD17" i="18"/>
  <c r="Z31" i="18"/>
  <c r="AJ47" i="18"/>
  <c r="BJ20" i="18"/>
  <c r="AF26" i="18"/>
  <c r="AO28" i="72"/>
  <c r="BM52" i="18"/>
  <c r="BE53" i="18"/>
  <c r="BG18" i="18"/>
  <c r="AW42" i="18"/>
  <c r="BE20" i="72"/>
  <c r="BF32" i="18"/>
  <c r="AZ28" i="72"/>
  <c r="Y27" i="18"/>
  <c r="AL21" i="18"/>
  <c r="Z41" i="72"/>
  <c r="AB38" i="18"/>
  <c r="Z30" i="18"/>
  <c r="BL35" i="18"/>
  <c r="AN52" i="72"/>
  <c r="X51" i="18"/>
  <c r="BD26" i="18"/>
  <c r="BM6" i="72"/>
  <c r="AU39" i="18"/>
  <c r="AY11" i="18"/>
  <c r="BJ44" i="18"/>
  <c r="Y48" i="18"/>
  <c r="X12" i="72"/>
  <c r="AD17" i="18"/>
  <c r="AU41" i="18"/>
  <c r="AL40" i="72"/>
  <c r="BL6" i="72"/>
  <c r="BG52" i="18"/>
  <c r="AX8" i="72"/>
  <c r="AC18" i="72"/>
  <c r="BE38" i="72"/>
  <c r="AF3" i="72"/>
  <c r="BA47" i="18"/>
  <c r="AA24" i="72"/>
  <c r="AL24" i="72"/>
  <c r="AT19" i="18"/>
  <c r="BM7" i="72"/>
  <c r="BC40" i="18"/>
  <c r="AG28" i="18"/>
  <c r="BJ30" i="72"/>
  <c r="Z49" i="18"/>
  <c r="X4" i="72"/>
  <c r="BG31" i="18"/>
  <c r="AG26" i="72"/>
  <c r="BF13" i="72"/>
  <c r="AV31" i="72"/>
  <c r="AH45" i="18"/>
  <c r="Z34" i="18"/>
  <c r="BC3" i="18"/>
  <c r="BM27" i="18"/>
  <c r="BB28" i="18"/>
  <c r="BH24" i="18"/>
  <c r="AW40" i="18"/>
  <c r="AO46" i="18"/>
  <c r="BC18" i="72"/>
  <c r="AZ17" i="72"/>
  <c r="BJ40" i="18"/>
  <c r="AA32" i="18"/>
  <c r="BC29" i="72"/>
  <c r="BF34" i="18"/>
  <c r="AX31" i="72"/>
  <c r="AR53" i="18"/>
  <c r="BM3" i="18"/>
  <c r="AK20" i="18"/>
  <c r="AF20" i="18"/>
  <c r="AL24" i="18"/>
  <c r="AQ38" i="18"/>
  <c r="Y50" i="18"/>
  <c r="BL14" i="18"/>
  <c r="BA16" i="18"/>
  <c r="AJ18" i="18"/>
  <c r="AK43" i="18"/>
  <c r="BJ14" i="18"/>
  <c r="AS48" i="18"/>
  <c r="BG28" i="18"/>
  <c r="BF6" i="18"/>
  <c r="BG7" i="18"/>
  <c r="BF17" i="18"/>
  <c r="BC21" i="18"/>
  <c r="AZ3" i="72"/>
  <c r="BH35" i="18"/>
  <c r="AY12" i="18"/>
  <c r="AB9" i="18"/>
  <c r="BM9" i="72"/>
  <c r="AZ13" i="18"/>
  <c r="AH53" i="18"/>
  <c r="AZ46" i="72"/>
  <c r="AY16" i="72"/>
  <c r="BC19" i="72"/>
  <c r="BB10" i="72"/>
  <c r="AA50" i="72"/>
  <c r="AJ27" i="72"/>
  <c r="BL50" i="72"/>
  <c r="AS34" i="18"/>
  <c r="AZ46" i="18"/>
  <c r="BH9" i="18"/>
  <c r="AR12" i="72"/>
  <c r="BG25" i="72"/>
  <c r="BM10" i="18"/>
  <c r="AZ29" i="72"/>
  <c r="AU42" i="18"/>
  <c r="AU38" i="18"/>
  <c r="Z20" i="72"/>
  <c r="BE14" i="72"/>
  <c r="BM44" i="72"/>
  <c r="AG39" i="72"/>
  <c r="AD32" i="72"/>
  <c r="Z35" i="72"/>
  <c r="AF43" i="18"/>
  <c r="BK24" i="18"/>
  <c r="BD21" i="18"/>
  <c r="BL7" i="18"/>
  <c r="AS39" i="18"/>
  <c r="AP6" i="72"/>
  <c r="AA48" i="72"/>
  <c r="BA14" i="72"/>
  <c r="AA13" i="72"/>
  <c r="BM37" i="18"/>
  <c r="AX5" i="72"/>
  <c r="AQ4" i="72"/>
  <c r="X10" i="72"/>
  <c r="BB13" i="18"/>
  <c r="BK46" i="18"/>
  <c r="AD18" i="72"/>
  <c r="AS4" i="72"/>
  <c r="AJ24" i="72"/>
  <c r="AW12" i="72"/>
  <c r="AZ37" i="72"/>
  <c r="AU14" i="18"/>
  <c r="AS20" i="72"/>
  <c r="BC14" i="18"/>
  <c r="BA25" i="72"/>
  <c r="AF37" i="18"/>
  <c r="BE39" i="18"/>
  <c r="BF32" i="72"/>
  <c r="AW20" i="72"/>
  <c r="BC20" i="18"/>
  <c r="AE28" i="18"/>
  <c r="AL17" i="18"/>
  <c r="Z7" i="72"/>
  <c r="BE26" i="18"/>
  <c r="BM8" i="72"/>
  <c r="BM18" i="72"/>
  <c r="AG44" i="18"/>
  <c r="AW22" i="18"/>
  <c r="AX46" i="18"/>
  <c r="Z14" i="18"/>
  <c r="AX30" i="18"/>
  <c r="BJ4" i="72"/>
  <c r="AG34" i="72"/>
  <c r="AA31" i="18"/>
  <c r="AK19" i="72"/>
  <c r="AH27" i="18"/>
  <c r="BC38" i="18"/>
  <c r="BB42" i="18"/>
  <c r="AK23" i="18"/>
  <c r="AJ31" i="18"/>
  <c r="AT46" i="18"/>
  <c r="AZ17" i="18"/>
  <c r="Z43" i="72"/>
  <c r="AO25" i="72"/>
  <c r="Y51" i="18"/>
  <c r="BL14" i="72"/>
  <c r="AK40" i="18"/>
  <c r="AC22" i="18"/>
  <c r="BE9" i="18"/>
  <c r="AD26" i="72"/>
  <c r="AG47" i="18"/>
  <c r="BC35" i="18"/>
  <c r="BB7" i="72"/>
  <c r="AA24" i="18"/>
  <c r="Y30" i="18"/>
  <c r="AE49" i="18"/>
  <c r="AA6" i="72"/>
  <c r="BG10" i="18"/>
  <c r="Y26" i="72"/>
  <c r="BF50" i="72"/>
  <c r="BL39" i="18"/>
  <c r="BH8" i="72"/>
  <c r="BJ10" i="18"/>
  <c r="AL16" i="72"/>
  <c r="AY48" i="72"/>
  <c r="AD5" i="72"/>
  <c r="AU43" i="18"/>
  <c r="AY37" i="18"/>
  <c r="BA13" i="18"/>
  <c r="X30" i="18"/>
  <c r="AK52" i="72"/>
  <c r="AE21" i="18"/>
  <c r="AX37" i="18"/>
  <c r="AW38" i="18"/>
  <c r="AE33" i="72"/>
  <c r="AH22" i="18"/>
  <c r="AY51" i="18"/>
  <c r="BH31" i="72"/>
  <c r="AM53" i="18"/>
  <c r="X36" i="18"/>
  <c r="AE47" i="18"/>
  <c r="BC20" i="72"/>
  <c r="AK12" i="72"/>
  <c r="AV44" i="72"/>
  <c r="BE14" i="18"/>
  <c r="AW15" i="18"/>
  <c r="Z28" i="18"/>
  <c r="AL42" i="18"/>
  <c r="BH39" i="72"/>
  <c r="AX11" i="18"/>
  <c r="AJ34" i="18"/>
  <c r="AM13" i="72"/>
  <c r="BF47" i="18"/>
  <c r="AL30" i="18"/>
  <c r="AM47" i="18"/>
  <c r="AQ14" i="18"/>
  <c r="BM36" i="18"/>
  <c r="AD34" i="18"/>
  <c r="AR37" i="18"/>
  <c r="AW10" i="72"/>
  <c r="AS32" i="72"/>
  <c r="AI30" i="72"/>
  <c r="AM29" i="18"/>
  <c r="AK24" i="72"/>
  <c r="BD18" i="72"/>
  <c r="BF43" i="18"/>
  <c r="AL13" i="72"/>
  <c r="BH32" i="18"/>
  <c r="AA16" i="72"/>
  <c r="AF27" i="18"/>
  <c r="BG27" i="72"/>
  <c r="AS52" i="18"/>
  <c r="BL3" i="72"/>
  <c r="AK11" i="72"/>
  <c r="AR26" i="18"/>
  <c r="BJ18" i="18"/>
  <c r="BJ31" i="18"/>
  <c r="AF17" i="72"/>
  <c r="AJ21" i="18"/>
  <c r="BF50" i="18"/>
  <c r="AV43" i="18"/>
  <c r="AO3" i="72"/>
  <c r="AQ13" i="18"/>
  <c r="AR18" i="18"/>
  <c r="BK18" i="18"/>
  <c r="AU40" i="18"/>
  <c r="BD42" i="18"/>
  <c r="BL23" i="72"/>
  <c r="AY28" i="18"/>
  <c r="AY14" i="72"/>
  <c r="BD7" i="18"/>
  <c r="BE38" i="18"/>
  <c r="Y24" i="72"/>
  <c r="AN47" i="18"/>
  <c r="AE35" i="18"/>
  <c r="AB45" i="18"/>
  <c r="AI32" i="18"/>
  <c r="AJ17" i="18"/>
  <c r="BG23" i="18"/>
  <c r="AH4" i="72"/>
  <c r="BJ9" i="18"/>
  <c r="AF22" i="72"/>
  <c r="AQ39" i="18"/>
  <c r="X15" i="72"/>
  <c r="BE46" i="18"/>
  <c r="BM4" i="18"/>
  <c r="AA10" i="72"/>
  <c r="AO28" i="18"/>
  <c r="Z10" i="18"/>
  <c r="AC43" i="72"/>
  <c r="AV24" i="18"/>
  <c r="AM9" i="18"/>
  <c r="BJ35" i="18"/>
  <c r="AV29" i="18"/>
  <c r="BA40" i="18"/>
  <c r="Y43" i="18"/>
  <c r="AW46" i="18"/>
  <c r="AM32" i="18"/>
  <c r="BD40" i="18"/>
  <c r="AX40" i="18"/>
  <c r="Z11" i="18"/>
  <c r="AN36" i="72"/>
  <c r="BG16" i="72"/>
  <c r="AP25" i="72"/>
  <c r="AU28" i="72"/>
  <c r="AJ15" i="18"/>
  <c r="AJ49" i="72"/>
  <c r="AX34" i="72"/>
  <c r="AC40" i="72"/>
  <c r="Z8" i="72"/>
  <c r="Y12" i="72"/>
  <c r="X17" i="72"/>
  <c r="AD20" i="18"/>
  <c r="AG14" i="72"/>
  <c r="BD27" i="72"/>
  <c r="X24" i="18"/>
  <c r="Z15" i="18"/>
  <c r="BF53" i="18"/>
  <c r="AC10" i="18"/>
  <c r="AH32" i="18"/>
  <c r="BL24" i="18"/>
  <c r="BG26" i="18"/>
  <c r="AF51" i="18"/>
  <c r="BD27" i="18"/>
  <c r="AA38" i="18"/>
  <c r="AW41" i="18"/>
  <c r="BD6" i="72"/>
  <c r="BD11" i="72"/>
  <c r="X30" i="72"/>
  <c r="AI45" i="18"/>
  <c r="AE15" i="72"/>
  <c r="BD45" i="18"/>
  <c r="BH10" i="72"/>
  <c r="AM49" i="18"/>
  <c r="BD25" i="72"/>
  <c r="AT47" i="18"/>
  <c r="AL49" i="18"/>
  <c r="AN16" i="18"/>
  <c r="AN15" i="18"/>
  <c r="AI30" i="18"/>
  <c r="Y22" i="18"/>
  <c r="BF48" i="18"/>
  <c r="BA35" i="18"/>
  <c r="AX31" i="18"/>
  <c r="AI27" i="18"/>
  <c r="BD10" i="18"/>
  <c r="AH33" i="18"/>
  <c r="AM50" i="18"/>
  <c r="AW11" i="72"/>
  <c r="BF22" i="18"/>
  <c r="BA53" i="18"/>
  <c r="BB47" i="18"/>
  <c r="AQ18" i="18"/>
  <c r="AM31" i="18"/>
  <c r="AH13" i="18"/>
  <c r="AV48" i="18"/>
  <c r="AA8" i="72"/>
  <c r="BM53" i="72"/>
  <c r="AT31" i="18"/>
  <c r="AR17" i="72"/>
  <c r="AD27" i="72"/>
  <c r="BM18" i="18"/>
  <c r="AW39" i="18"/>
  <c r="BF34" i="72"/>
  <c r="AV3" i="72"/>
  <c r="AO45" i="18"/>
  <c r="BJ51" i="18"/>
  <c r="AM45" i="72"/>
  <c r="AM16" i="18"/>
  <c r="AS34" i="72"/>
  <c r="BF18" i="72"/>
  <c r="BG12" i="72"/>
  <c r="AX33" i="72"/>
  <c r="AD14" i="18"/>
  <c r="AP18" i="18"/>
  <c r="BL17" i="18"/>
  <c r="BJ49" i="18"/>
  <c r="AH48" i="18"/>
  <c r="BK21" i="18"/>
  <c r="AQ8" i="72"/>
  <c r="AH28" i="18"/>
  <c r="BB27" i="18"/>
  <c r="BK10" i="18"/>
  <c r="BC10" i="72"/>
  <c r="AE6" i="72"/>
  <c r="BC4" i="72"/>
  <c r="AM23" i="72"/>
  <c r="AR14" i="72"/>
  <c r="AH22" i="72"/>
  <c r="Y13" i="18"/>
  <c r="AH41" i="72"/>
  <c r="AJ53" i="72"/>
  <c r="AS31" i="18"/>
  <c r="AA14" i="72"/>
  <c r="BE39" i="72"/>
  <c r="AW17" i="72"/>
  <c r="Y10" i="72"/>
  <c r="AE29" i="72"/>
  <c r="AZ25" i="18"/>
  <c r="BB37" i="72"/>
  <c r="X27" i="72"/>
  <c r="AZ5" i="72"/>
  <c r="AM12" i="72"/>
  <c r="Z34" i="72"/>
  <c r="AS25" i="18"/>
  <c r="AK45" i="18"/>
  <c r="AR9" i="72"/>
  <c r="BE32" i="18"/>
  <c r="BD9" i="72"/>
  <c r="BH4" i="72"/>
  <c r="AW24" i="18"/>
  <c r="X25" i="72"/>
  <c r="BK33" i="72"/>
  <c r="Z18" i="72"/>
  <c r="AD11" i="18"/>
  <c r="AZ42" i="18"/>
  <c r="BF33" i="18"/>
  <c r="AD37" i="18"/>
  <c r="AX23" i="18"/>
  <c r="AA35" i="72"/>
  <c r="AB37" i="72"/>
  <c r="BJ28" i="18"/>
  <c r="AW17" i="18"/>
  <c r="BA12" i="72"/>
  <c r="AZ16" i="72"/>
  <c r="BK4" i="18"/>
  <c r="BC51" i="18"/>
  <c r="AR25" i="18"/>
  <c r="AK28" i="18"/>
  <c r="AT16" i="18"/>
  <c r="AB38" i="72"/>
  <c r="BD13" i="18"/>
  <c r="AP33" i="18"/>
  <c r="BB18" i="18"/>
  <c r="AJ39" i="18"/>
  <c r="BF7" i="72"/>
  <c r="BJ18" i="72"/>
  <c r="AP46" i="18"/>
  <c r="AX15" i="18"/>
  <c r="AM20" i="72"/>
  <c r="BH12" i="18"/>
  <c r="AY26" i="18"/>
  <c r="BB25" i="18"/>
  <c r="AF28" i="18"/>
  <c r="BC48" i="18"/>
  <c r="AD42" i="18"/>
  <c r="AF9" i="18"/>
  <c r="AX9" i="72"/>
  <c r="BL8" i="72"/>
  <c r="AG35" i="18"/>
  <c r="AW31" i="18"/>
  <c r="AC15" i="72"/>
  <c r="BJ34" i="18"/>
  <c r="AW43" i="72"/>
  <c r="AZ13" i="72"/>
  <c r="AW28" i="72"/>
  <c r="AH13" i="72"/>
  <c r="BH7" i="72"/>
  <c r="AT17" i="18"/>
  <c r="AW32" i="18"/>
  <c r="AV38" i="18"/>
  <c r="AC20" i="18"/>
  <c r="BG4" i="72"/>
  <c r="X26" i="18"/>
  <c r="BE28" i="18"/>
  <c r="AP34" i="18"/>
  <c r="AJ32" i="18"/>
  <c r="BC5" i="18"/>
  <c r="AS20" i="18"/>
  <c r="AE21" i="72"/>
  <c r="AK10" i="18"/>
  <c r="BF22" i="72"/>
  <c r="BE11" i="18"/>
  <c r="BE19" i="18"/>
  <c r="AD47" i="18"/>
  <c r="BD14" i="72"/>
  <c r="AC47" i="18"/>
  <c r="BC16" i="18"/>
  <c r="AD23" i="18"/>
  <c r="BE31" i="18"/>
  <c r="Y11" i="18"/>
  <c r="BK53" i="72"/>
  <c r="AA39" i="18"/>
  <c r="BB49" i="18"/>
  <c r="Z23" i="18"/>
  <c r="AP31" i="18"/>
  <c r="Y45" i="18"/>
  <c r="AF25" i="18"/>
  <c r="BG27" i="18"/>
  <c r="AM3" i="72"/>
  <c r="AJ13" i="72"/>
  <c r="AB47" i="18"/>
  <c r="AB10" i="72"/>
  <c r="AC37" i="18"/>
  <c r="AI14" i="18"/>
  <c r="AD26" i="18"/>
  <c r="AV14" i="18"/>
  <c r="AI51" i="18"/>
  <c r="BE49" i="18"/>
  <c r="Y52" i="72"/>
  <c r="BG29" i="72"/>
  <c r="BC45" i="72"/>
  <c r="BJ48" i="18"/>
  <c r="BC45" i="18"/>
  <c r="AZ41" i="18"/>
  <c r="AR24" i="18"/>
  <c r="AI19" i="72"/>
  <c r="AV51" i="18"/>
  <c r="AO47" i="18"/>
  <c r="Z26" i="18"/>
  <c r="AG19" i="72"/>
  <c r="BE29" i="18"/>
  <c r="AN53" i="18"/>
  <c r="AI20" i="72"/>
  <c r="AV15" i="18"/>
  <c r="AT49" i="18"/>
  <c r="AF5" i="72"/>
  <c r="AB28" i="18"/>
  <c r="AW45" i="18"/>
  <c r="BF15" i="18"/>
  <c r="AJ19" i="72"/>
  <c r="AA25" i="18"/>
  <c r="BD21" i="72"/>
  <c r="BD51" i="18"/>
  <c r="BA16" i="72"/>
  <c r="BH50" i="18"/>
  <c r="BG35" i="18"/>
  <c r="AF30" i="18"/>
  <c r="AP50" i="18"/>
  <c r="BG41" i="18"/>
  <c r="AH39" i="18"/>
  <c r="BE34" i="18"/>
  <c r="BB9" i="18"/>
  <c r="BF15" i="72"/>
  <c r="AV12" i="18"/>
  <c r="AI23" i="18"/>
  <c r="BK19" i="18"/>
  <c r="AC50" i="18"/>
  <c r="AG43" i="18"/>
  <c r="BC37" i="18"/>
  <c r="Y40" i="18"/>
  <c r="AL9" i="72"/>
  <c r="AE12" i="18"/>
  <c r="AE18" i="18"/>
  <c r="AP13" i="72"/>
  <c r="AY34" i="18"/>
  <c r="AZ4" i="72"/>
  <c r="AZ12" i="72"/>
  <c r="AD31" i="18"/>
  <c r="BM14" i="72"/>
  <c r="AK48" i="18"/>
  <c r="AB13" i="72"/>
  <c r="AK39" i="18"/>
  <c r="AU18" i="18"/>
  <c r="AS36" i="18"/>
  <c r="AG10" i="72"/>
  <c r="AZ23" i="18"/>
  <c r="AK53" i="18"/>
  <c r="AN36" i="18"/>
  <c r="AC11" i="18"/>
  <c r="AJ18" i="72"/>
  <c r="AZ19" i="18"/>
  <c r="BB29" i="72"/>
  <c r="X12" i="18"/>
  <c r="Z46" i="18"/>
  <c r="BB35" i="18"/>
  <c r="AI42" i="18"/>
  <c r="AX51" i="18"/>
  <c r="AF38" i="18"/>
  <c r="AO12" i="18"/>
  <c r="AV10" i="18"/>
  <c r="BL49" i="18"/>
  <c r="BG40" i="18"/>
  <c r="AU9" i="72"/>
  <c r="AT13" i="18"/>
  <c r="AM11" i="18"/>
  <c r="AZ51" i="18"/>
  <c r="AT29" i="18"/>
  <c r="BK32" i="18"/>
  <c r="AY43" i="18"/>
  <c r="AV21" i="72"/>
  <c r="AZ24" i="18"/>
  <c r="AO50" i="18"/>
  <c r="AR6" i="72"/>
  <c r="BC34" i="18"/>
  <c r="AE17" i="72"/>
  <c r="BD52" i="18"/>
  <c r="AY26" i="72"/>
  <c r="AN21" i="18"/>
  <c r="AN18" i="18"/>
  <c r="AT18" i="18"/>
  <c r="AR39" i="18"/>
  <c r="BF4" i="18"/>
  <c r="AS27" i="18"/>
  <c r="AR34" i="18"/>
  <c r="BA28" i="18"/>
  <c r="BH33" i="18"/>
  <c r="AB23" i="18"/>
  <c r="AE26" i="18"/>
  <c r="BD22" i="18"/>
  <c r="AI45" i="72"/>
  <c r="AB35" i="18"/>
  <c r="AI21" i="72"/>
  <c r="BC28" i="18"/>
  <c r="BH4" i="18"/>
  <c r="AY13" i="18"/>
  <c r="AJ6" i="72"/>
  <c r="BK25" i="72"/>
  <c r="AP52" i="72"/>
  <c r="AC28" i="72"/>
  <c r="AX22" i="18"/>
  <c r="BA39" i="72"/>
  <c r="AP47" i="72"/>
  <c r="AK18" i="18"/>
  <c r="AA44" i="18"/>
  <c r="BD33" i="18"/>
  <c r="AX28" i="18"/>
  <c r="BG6" i="72"/>
  <c r="AS24" i="18"/>
  <c r="BA42" i="18"/>
  <c r="BC35" i="72"/>
  <c r="Y16" i="72"/>
  <c r="AD9" i="72"/>
  <c r="AF9" i="72"/>
  <c r="BD11" i="18"/>
  <c r="AR9" i="18"/>
  <c r="AY41" i="18"/>
  <c r="AT36" i="72"/>
  <c r="AC41" i="72"/>
  <c r="BA8" i="72"/>
  <c r="BF18" i="18"/>
  <c r="Y47" i="72"/>
  <c r="AB13" i="18"/>
  <c r="AD27" i="18"/>
  <c r="BF8" i="18"/>
  <c r="AE36" i="18"/>
  <c r="BK26" i="18"/>
  <c r="BD36" i="18"/>
  <c r="AS35" i="18"/>
  <c r="AI15" i="72"/>
  <c r="AA49" i="18"/>
  <c r="AZ45" i="18"/>
  <c r="AV25" i="18"/>
  <c r="AY5" i="72"/>
  <c r="AS11" i="72"/>
  <c r="AS29" i="72"/>
  <c r="AB5" i="72"/>
  <c r="AU35" i="18"/>
  <c r="AM10" i="72"/>
  <c r="BB5" i="72"/>
  <c r="AP33" i="72"/>
  <c r="AS30" i="18"/>
  <c r="BG3" i="18"/>
  <c r="BK33" i="18"/>
  <c r="BM19" i="72"/>
  <c r="Z33" i="72"/>
  <c r="BL18" i="18"/>
  <c r="X23" i="18"/>
  <c r="Z24" i="72"/>
  <c r="AQ16" i="72"/>
  <c r="AE38" i="18"/>
  <c r="AP14" i="18"/>
  <c r="AK50" i="18"/>
  <c r="X46" i="18"/>
  <c r="BL29" i="72"/>
  <c r="BK38" i="18"/>
  <c r="AG38" i="72"/>
  <c r="AT50" i="18"/>
  <c r="AA51" i="18"/>
  <c r="AE15" i="18"/>
  <c r="X22" i="18"/>
  <c r="BH45" i="18"/>
  <c r="BE29" i="72"/>
  <c r="AK21" i="18"/>
  <c r="AO33" i="18"/>
  <c r="AX18" i="18"/>
  <c r="AW10" i="18"/>
  <c r="BM33" i="18"/>
  <c r="AY18" i="18"/>
  <c r="AC21" i="18"/>
  <c r="AB44" i="18"/>
  <c r="AG10" i="18"/>
  <c r="BG9" i="18"/>
  <c r="BC52" i="18"/>
  <c r="AY17" i="18"/>
  <c r="BK49" i="18"/>
  <c r="BG11" i="18"/>
  <c r="AA21" i="18"/>
  <c r="AJ3" i="72"/>
  <c r="AY49" i="18"/>
  <c r="Y40" i="72"/>
  <c r="AF27" i="72"/>
  <c r="AI3" i="72"/>
  <c r="AJ16" i="72"/>
  <c r="AH35" i="72"/>
  <c r="AZ22" i="18"/>
  <c r="AV30" i="18"/>
  <c r="AS16" i="18"/>
  <c r="BK27" i="18"/>
  <c r="AN26" i="72"/>
  <c r="BL10" i="72"/>
  <c r="BG47" i="72"/>
  <c r="AV23" i="18"/>
  <c r="AM21" i="18"/>
  <c r="AZ15" i="18"/>
  <c r="BB44" i="18"/>
  <c r="AC39" i="18"/>
  <c r="BM43" i="18"/>
  <c r="AX14" i="18"/>
  <c r="AC35" i="18"/>
  <c r="AI5" i="72"/>
  <c r="AD7" i="72"/>
  <c r="AB12" i="18"/>
  <c r="AA23" i="72"/>
  <c r="AN12" i="18"/>
  <c r="AS42" i="18"/>
  <c r="Y37" i="18"/>
  <c r="BB31" i="18"/>
  <c r="AO19" i="18"/>
  <c r="AU20" i="18"/>
  <c r="BA15" i="18"/>
  <c r="AR35" i="18"/>
  <c r="BH16" i="72"/>
  <c r="AF45" i="18"/>
  <c r="BM20" i="18"/>
  <c r="X9" i="18"/>
  <c r="BB13" i="72"/>
  <c r="BA10" i="18"/>
  <c r="AP22" i="18"/>
  <c r="BF38" i="18"/>
  <c r="AD33" i="18"/>
  <c r="AY4" i="72"/>
  <c r="AO31" i="18"/>
  <c r="AQ12" i="18"/>
  <c r="AN41" i="18"/>
  <c r="AY29" i="72"/>
  <c r="BM23" i="72"/>
  <c r="AX20" i="72"/>
  <c r="AS50" i="18"/>
  <c r="AM16" i="72"/>
  <c r="AL12" i="72"/>
  <c r="BL49" i="72"/>
  <c r="BK3" i="72"/>
  <c r="AS24" i="72"/>
  <c r="BL8" i="18"/>
  <c r="AP27" i="72"/>
  <c r="BJ8" i="72"/>
  <c r="AW26" i="18"/>
  <c r="BJ38" i="18"/>
  <c r="BC17" i="72"/>
  <c r="BD3" i="72"/>
  <c r="AH18" i="72"/>
  <c r="BG21" i="18"/>
  <c r="BA50" i="18"/>
  <c r="BJ42" i="18"/>
  <c r="AN35" i="72"/>
  <c r="AD45" i="18"/>
  <c r="AL38" i="18"/>
  <c r="AU33" i="18"/>
  <c r="AJ46" i="18"/>
  <c r="AX39" i="18"/>
  <c r="AM15" i="18"/>
  <c r="AZ15" i="72"/>
  <c r="AK44" i="18"/>
  <c r="BM40" i="18"/>
  <c r="BG46" i="18"/>
  <c r="AE45" i="18"/>
  <c r="AP20" i="72"/>
  <c r="AT52" i="18"/>
  <c r="BC32" i="72"/>
  <c r="BK18" i="72"/>
  <c r="BL21" i="18"/>
  <c r="AK6" i="72"/>
  <c r="BE10" i="18"/>
  <c r="AJ15" i="72"/>
  <c r="AA51" i="72"/>
  <c r="AN20" i="18"/>
  <c r="AC19" i="18"/>
  <c r="AE4" i="72"/>
  <c r="BH34" i="72"/>
  <c r="AY16" i="18"/>
  <c r="AO37" i="18"/>
  <c r="AL28" i="18"/>
  <c r="AC21" i="72"/>
  <c r="AA20" i="18"/>
  <c r="AX27" i="18"/>
  <c r="AK37" i="18"/>
  <c r="X50" i="18"/>
  <c r="BD38" i="18"/>
  <c r="X35" i="18"/>
  <c r="AR12" i="18"/>
  <c r="BD19" i="18"/>
  <c r="AZ11" i="18"/>
  <c r="AF19" i="72"/>
  <c r="AO9" i="18"/>
  <c r="BK43" i="18"/>
  <c r="X21" i="72"/>
  <c r="BB36" i="18"/>
  <c r="BE26" i="72"/>
  <c r="AU16" i="18"/>
  <c r="AD19" i="18"/>
  <c r="AA12" i="18"/>
  <c r="AI38" i="72"/>
  <c r="BM4" i="72"/>
  <c r="AB29" i="72"/>
  <c r="BK31" i="18"/>
  <c r="BF20" i="18"/>
  <c r="X29" i="18"/>
  <c r="AK13" i="18"/>
  <c r="BM21" i="18"/>
  <c r="AC12" i="72"/>
  <c r="AI50" i="18"/>
  <c r="AE19" i="18"/>
  <c r="AU24" i="18"/>
  <c r="Z31" i="72"/>
  <c r="BH18" i="18"/>
  <c r="AA10" i="18"/>
  <c r="X48" i="18"/>
  <c r="BK37" i="72"/>
  <c r="AD14" i="72"/>
  <c r="BG42" i="18"/>
  <c r="Y33" i="18"/>
  <c r="BB38" i="18"/>
  <c r="AK46" i="18"/>
  <c r="BL27" i="72"/>
  <c r="BF9" i="18"/>
  <c r="BG22" i="72"/>
  <c r="BA43" i="18"/>
  <c r="AI36" i="18"/>
  <c r="AP13" i="18"/>
  <c r="AB40" i="18"/>
  <c r="BG30" i="18"/>
  <c r="AU48" i="18"/>
  <c r="AC36" i="18"/>
  <c r="BE21" i="18"/>
  <c r="AK25" i="18"/>
  <c r="AQ26" i="18"/>
  <c r="AI52" i="18"/>
  <c r="AW18" i="18"/>
  <c r="BA22" i="18"/>
  <c r="BH48" i="18"/>
  <c r="AK33" i="18"/>
  <c r="BH8" i="18"/>
  <c r="AF13" i="18"/>
  <c r="AD49" i="18"/>
  <c r="AJ25" i="72"/>
  <c r="AI21" i="18"/>
  <c r="AY38" i="18"/>
  <c r="BG43" i="18"/>
  <c r="AI31" i="72"/>
  <c r="AY8" i="72"/>
  <c r="AA5" i="72"/>
  <c r="AR51" i="18"/>
  <c r="AJ44" i="18"/>
  <c r="AD35" i="18"/>
  <c r="AE31" i="18"/>
  <c r="AF44" i="18"/>
  <c r="AB22" i="18"/>
  <c r="AC18" i="18"/>
  <c r="AD51" i="18"/>
  <c r="AY40" i="18"/>
  <c r="BK45" i="18"/>
  <c r="BF35" i="18"/>
  <c r="BC10" i="18"/>
  <c r="AD22" i="18"/>
  <c r="AG27" i="18"/>
  <c r="AK16" i="18"/>
  <c r="AU34" i="18"/>
  <c r="AU51" i="72"/>
  <c r="AJ41" i="18"/>
  <c r="AS30" i="72"/>
  <c r="AM14" i="18"/>
  <c r="AB49" i="72"/>
  <c r="AM41" i="18"/>
  <c r="AT14" i="18"/>
  <c r="BJ22" i="18"/>
  <c r="AX50" i="18"/>
  <c r="BF25" i="18"/>
  <c r="AN43" i="18"/>
  <c r="AS5" i="72"/>
  <c r="BL45" i="18"/>
  <c r="BJ37" i="18"/>
  <c r="BH5" i="18"/>
  <c r="BB4" i="72"/>
  <c r="BG46" i="72"/>
  <c r="BJ17" i="18"/>
  <c r="AP42" i="18"/>
  <c r="AF4" i="72"/>
  <c r="AN15" i="72"/>
  <c r="AM48" i="18"/>
  <c r="AL29" i="72"/>
  <c r="AH50" i="18"/>
  <c r="BG14" i="18"/>
  <c r="AG31" i="18"/>
  <c r="AA36" i="18"/>
  <c r="AM44" i="18"/>
  <c r="AR22" i="72"/>
  <c r="AQ42" i="18"/>
  <c r="AB33" i="18"/>
  <c r="AK41" i="18"/>
  <c r="BH22" i="72"/>
  <c r="BM51" i="18"/>
  <c r="AT39" i="18"/>
  <c r="BK3" i="18"/>
  <c r="AS17" i="18"/>
  <c r="Z48" i="18"/>
  <c r="AK21" i="72"/>
  <c r="BH42" i="18"/>
  <c r="AB49" i="18"/>
  <c r="BM47" i="18"/>
  <c r="AY15" i="18"/>
  <c r="BC23" i="18"/>
  <c r="BA27" i="72"/>
  <c r="Y35" i="18"/>
  <c r="AS43" i="72"/>
  <c r="BH28" i="18"/>
  <c r="AP24" i="18"/>
  <c r="BA12" i="18"/>
  <c r="AO17" i="18"/>
  <c r="AA16" i="18"/>
  <c r="BB20" i="72"/>
  <c r="BF7" i="18"/>
  <c r="AV18" i="18"/>
  <c r="AG21" i="18"/>
  <c r="BC43" i="18"/>
  <c r="AN46" i="18"/>
  <c r="X28" i="18"/>
  <c r="BF21" i="72"/>
  <c r="AR11" i="72"/>
  <c r="AI33" i="18"/>
  <c r="AJ20" i="18"/>
  <c r="AS33" i="72"/>
  <c r="AW18" i="72"/>
  <c r="AD9" i="18"/>
  <c r="AG46" i="18"/>
  <c r="BC50" i="18"/>
  <c r="AH19" i="72"/>
  <c r="AQ43" i="72"/>
  <c r="AC4" i="72"/>
  <c r="AB36" i="18"/>
  <c r="AD15" i="18"/>
  <c r="BJ4" i="18"/>
  <c r="BF30" i="18"/>
  <c r="AP23" i="18"/>
  <c r="BL16" i="18"/>
  <c r="AN40" i="18"/>
  <c r="AV19" i="72"/>
  <c r="AU10" i="18"/>
  <c r="AA29" i="18"/>
  <c r="BK6" i="18"/>
  <c r="BJ24" i="18"/>
  <c r="AA34" i="18"/>
  <c r="AR45" i="72"/>
  <c r="AB17" i="18"/>
  <c r="X47" i="18"/>
  <c r="AE50" i="18"/>
  <c r="BL29" i="18"/>
  <c r="AD44" i="18"/>
  <c r="AP39" i="18"/>
  <c r="AT43" i="72"/>
  <c r="BH13" i="18"/>
  <c r="AF34" i="18"/>
  <c r="AO25" i="18"/>
  <c r="AC17" i="18"/>
  <c r="AG12" i="18"/>
  <c r="Z19" i="72"/>
  <c r="BH41" i="18"/>
  <c r="BH7" i="18"/>
  <c r="BE17" i="18"/>
  <c r="BA21" i="18"/>
  <c r="AP9" i="18"/>
  <c r="AS41" i="18"/>
  <c r="AE34" i="18"/>
  <c r="BE25" i="72"/>
  <c r="BC8" i="72"/>
  <c r="AB29" i="18"/>
  <c r="AX12" i="18"/>
  <c r="AG29" i="18"/>
  <c r="AY50" i="18"/>
  <c r="AW21" i="18"/>
  <c r="AC13" i="18"/>
  <c r="BM45" i="18"/>
  <c r="BF41" i="18"/>
  <c r="AI7" i="72"/>
  <c r="AR32" i="72"/>
  <c r="BJ26" i="72"/>
  <c r="AO49" i="18"/>
  <c r="AK53" i="72"/>
  <c r="AL4" i="72"/>
  <c r="AY23" i="18"/>
  <c r="BC15" i="72"/>
  <c r="AI12" i="72"/>
  <c r="Y45" i="72"/>
  <c r="BE16" i="72"/>
  <c r="AJ48" i="72"/>
  <c r="AH19" i="18"/>
  <c r="BF16" i="18"/>
  <c r="AH8" i="72"/>
  <c r="BE36" i="18"/>
  <c r="AQ10" i="18"/>
  <c r="AA42" i="72"/>
  <c r="AF15" i="72"/>
  <c r="AB31" i="18"/>
  <c r="AJ37" i="72"/>
  <c r="AF16" i="18"/>
  <c r="BB12" i="18"/>
  <c r="BG39" i="18"/>
  <c r="AQ15" i="18"/>
  <c r="BA51" i="18"/>
  <c r="AH11" i="72"/>
  <c r="Y9" i="18"/>
  <c r="AV17" i="18"/>
  <c r="BJ25" i="18"/>
  <c r="BK39" i="72"/>
  <c r="BC9" i="72"/>
  <c r="AN38" i="18"/>
  <c r="AW37" i="18"/>
  <c r="AO36" i="18"/>
  <c r="AA28" i="18"/>
  <c r="AR20" i="72"/>
  <c r="AB27" i="72"/>
  <c r="Y17" i="72"/>
  <c r="Z40" i="18"/>
  <c r="AJ29" i="18"/>
  <c r="AE28" i="72"/>
  <c r="AD18" i="18"/>
  <c r="AV19" i="18"/>
  <c r="BC39" i="18"/>
  <c r="AP19" i="18"/>
  <c r="X7" i="72"/>
  <c r="AM31" i="72"/>
  <c r="BA34" i="18"/>
  <c r="BG8" i="18"/>
  <c r="BH51" i="18"/>
  <c r="AO11" i="18"/>
  <c r="BB19" i="72"/>
  <c r="AL20" i="18"/>
  <c r="AB42" i="18"/>
  <c r="AL3" i="72"/>
  <c r="X33" i="18"/>
  <c r="BF49" i="18"/>
  <c r="BG33" i="18"/>
  <c r="Z13" i="18"/>
  <c r="AQ41" i="18"/>
  <c r="AP20" i="18"/>
  <c r="X41" i="18"/>
  <c r="AS22" i="18"/>
  <c r="X34" i="18"/>
  <c r="AB20" i="18"/>
  <c r="BB17" i="18"/>
  <c r="AC52" i="18"/>
  <c r="AX53" i="18"/>
  <c r="AC33" i="18"/>
  <c r="AJ24" i="18"/>
  <c r="AO51" i="18"/>
  <c r="BJ23" i="18"/>
  <c r="BJ33" i="72"/>
  <c r="AS10" i="18"/>
  <c r="AS47" i="18"/>
  <c r="AY9" i="18"/>
  <c r="AV10" i="72"/>
  <c r="BB15" i="72"/>
  <c r="AB51" i="18"/>
  <c r="AU3" i="72"/>
  <c r="BF26" i="18"/>
  <c r="AD41" i="18"/>
  <c r="AK52" i="18"/>
  <c r="AY45" i="18"/>
  <c r="AI38" i="18"/>
  <c r="AW53" i="18"/>
  <c r="BM29" i="18"/>
  <c r="AM40" i="18"/>
  <c r="BK7" i="18"/>
  <c r="X14" i="18"/>
  <c r="AG14" i="18"/>
  <c r="BC44" i="18"/>
  <c r="AR19" i="72"/>
  <c r="AK10" i="72"/>
  <c r="AL53" i="18"/>
  <c r="AM45" i="18"/>
  <c r="X43" i="18"/>
  <c r="AI37" i="18"/>
  <c r="AE33" i="18"/>
  <c r="AA39" i="72"/>
  <c r="Y14" i="18"/>
  <c r="AH51" i="18"/>
  <c r="BD20" i="18"/>
  <c r="Z19" i="18"/>
  <c r="BL28" i="18"/>
  <c r="AD32" i="18"/>
  <c r="AB35" i="72"/>
  <c r="AD25" i="18"/>
  <c r="AO34" i="18"/>
  <c r="BK37" i="18"/>
  <c r="BE12" i="72"/>
  <c r="AJ37" i="18"/>
  <c r="X32" i="18"/>
  <c r="AL52" i="18"/>
  <c r="AR50" i="18"/>
  <c r="BF39" i="18"/>
  <c r="BE5" i="18"/>
  <c r="AQ20" i="18"/>
  <c r="Y5" i="72"/>
  <c r="BA6" i="72"/>
  <c r="BH3" i="18"/>
  <c r="AP11" i="18"/>
  <c r="AN23" i="72"/>
  <c r="AO29" i="18"/>
  <c r="Z9" i="18"/>
  <c r="AS40" i="18"/>
  <c r="AE48" i="18"/>
  <c r="AS17" i="72"/>
  <c r="AT51" i="18"/>
  <c r="AA48" i="18"/>
  <c r="BK28" i="18"/>
  <c r="BD32" i="18"/>
  <c r="AZ47" i="18"/>
  <c r="BD18" i="18"/>
  <c r="Z4" i="72"/>
  <c r="AX32" i="18"/>
  <c r="AR22" i="18"/>
  <c r="BH17" i="72"/>
  <c r="BB29" i="18"/>
  <c r="AI12" i="18"/>
  <c r="AW34" i="18"/>
  <c r="AY36" i="18"/>
  <c r="BB41" i="18"/>
  <c r="AA18" i="18"/>
  <c r="AF21" i="18"/>
  <c r="BH15" i="72"/>
  <c r="BB6" i="72"/>
  <c r="BA17" i="18"/>
  <c r="AP29" i="18"/>
  <c r="BD34" i="18"/>
  <c r="AW25" i="72"/>
  <c r="AH11" i="18"/>
  <c r="AC16" i="72"/>
  <c r="BE40" i="18"/>
  <c r="Z33" i="18"/>
  <c r="AA15" i="18"/>
  <c r="AT30" i="18"/>
  <c r="AL39" i="18"/>
  <c r="AI39" i="18"/>
  <c r="AE46" i="18"/>
  <c r="AX34" i="18"/>
  <c r="AW11" i="18"/>
  <c r="AM42" i="18"/>
  <c r="AT22" i="18"/>
  <c r="AT33" i="18"/>
  <c r="BG44" i="18"/>
  <c r="X44" i="18"/>
  <c r="AG9" i="72"/>
  <c r="AG16" i="72"/>
  <c r="BJ17" i="72"/>
  <c r="AA33" i="18"/>
  <c r="BG49" i="18"/>
  <c r="AR36" i="18"/>
  <c r="BB20" i="18"/>
  <c r="AP43" i="18"/>
  <c r="AO13" i="18"/>
  <c r="AN27" i="18"/>
  <c r="BA44" i="18"/>
  <c r="AO27" i="18"/>
  <c r="BJ26" i="18"/>
  <c r="AA53" i="18"/>
  <c r="BC41" i="18"/>
  <c r="AP36" i="72"/>
  <c r="BJ16" i="72"/>
  <c r="AG40" i="72"/>
  <c r="AF32" i="18"/>
  <c r="AS37" i="18"/>
  <c r="BG25" i="18"/>
  <c r="X47" i="72"/>
  <c r="BD39" i="72"/>
  <c r="AO21" i="72"/>
  <c r="BA27" i="18"/>
  <c r="BE27" i="72"/>
  <c r="X11" i="72"/>
  <c r="AS51" i="18"/>
  <c r="Y14" i="72"/>
  <c r="AN11" i="18"/>
  <c r="AU42" i="72"/>
  <c r="BA34" i="72"/>
  <c r="AD39" i="18"/>
  <c r="AI10" i="72"/>
  <c r="X21" i="18"/>
  <c r="AL7" i="72"/>
  <c r="AD11" i="72"/>
  <c r="BK25" i="18"/>
  <c r="BF10" i="18"/>
  <c r="AE39" i="18"/>
  <c r="BB12" i="72"/>
  <c r="AJ27" i="18"/>
  <c r="AZ50" i="18"/>
  <c r="AG26" i="18"/>
  <c r="BL15" i="72"/>
  <c r="AP10" i="18"/>
  <c r="AB21" i="72"/>
  <c r="AE51" i="18"/>
  <c r="AI24" i="18"/>
  <c r="AV36" i="18"/>
  <c r="AG48" i="18"/>
  <c r="AF20" i="72"/>
  <c r="AI9" i="18"/>
  <c r="BD15" i="72"/>
  <c r="AB41" i="18"/>
  <c r="BC43" i="72"/>
  <c r="AR31" i="72"/>
  <c r="AQ32" i="72"/>
  <c r="BE42" i="18"/>
  <c r="AW29" i="18"/>
  <c r="AD28" i="72"/>
  <c r="Y16" i="18"/>
  <c r="BE22" i="72"/>
  <c r="AK36" i="72"/>
  <c r="AK9" i="72"/>
  <c r="AL32" i="18"/>
  <c r="BG20" i="18"/>
  <c r="BM13" i="18"/>
  <c r="AP45" i="18"/>
  <c r="AI40" i="18"/>
  <c r="AW36" i="18"/>
  <c r="Z9" i="72"/>
  <c r="Z36" i="72"/>
  <c r="AM17" i="72"/>
  <c r="BL22" i="18"/>
  <c r="AX9" i="18"/>
  <c r="AF42" i="18"/>
  <c r="AC48" i="18"/>
  <c r="BF19" i="18"/>
  <c r="X45" i="18"/>
  <c r="AS43" i="18"/>
  <c r="AQ26" i="72"/>
  <c r="AX17" i="18"/>
  <c r="AF17" i="18"/>
  <c r="BH17" i="18"/>
  <c r="AV47" i="18"/>
  <c r="BK9" i="18"/>
  <c r="BB52" i="18"/>
  <c r="AO42" i="18"/>
  <c r="AI53" i="18"/>
  <c r="AD19" i="72"/>
  <c r="AV39" i="18"/>
  <c r="AT10" i="18"/>
  <c r="BG16" i="18"/>
  <c r="BH43" i="18"/>
  <c r="BJ7" i="18"/>
  <c r="BC3" i="72"/>
  <c r="AL31" i="18"/>
  <c r="AL35" i="72"/>
  <c r="AN48" i="18"/>
  <c r="AQ12" i="72"/>
  <c r="AY48" i="18"/>
  <c r="AQ48" i="18"/>
  <c r="AB21" i="18"/>
  <c r="Y17" i="18"/>
  <c r="AT36" i="18"/>
  <c r="BL37" i="18"/>
  <c r="AJ53" i="18"/>
  <c r="BB16" i="18"/>
  <c r="AT38" i="18"/>
  <c r="BL12" i="18"/>
  <c r="BE16" i="18"/>
  <c r="AN25" i="18"/>
  <c r="X13" i="72"/>
  <c r="AW44" i="18"/>
  <c r="AC9" i="18"/>
  <c r="BH36" i="18"/>
  <c r="BM22" i="18"/>
  <c r="AT53" i="18"/>
  <c r="AN34" i="72"/>
  <c r="AM20" i="18"/>
  <c r="AW24" i="72"/>
  <c r="BF11" i="18"/>
  <c r="BG47" i="18"/>
  <c r="BD4" i="18"/>
  <c r="AM26" i="18"/>
  <c r="AE17" i="18"/>
  <c r="AU29" i="18"/>
  <c r="AS19" i="18"/>
  <c r="AG8" i="72"/>
  <c r="AG37" i="18"/>
  <c r="BA52" i="18"/>
  <c r="Z25" i="72"/>
  <c r="AY10" i="18"/>
  <c r="AC53" i="18"/>
  <c r="BE45" i="18"/>
  <c r="BH20" i="18"/>
  <c r="AY20" i="72"/>
  <c r="AM36" i="18"/>
  <c r="AL10" i="18"/>
  <c r="AK30" i="18"/>
  <c r="AW42" i="72"/>
  <c r="BE8" i="18"/>
  <c r="BL31" i="72"/>
  <c r="AP47" i="18"/>
  <c r="AO16" i="72"/>
  <c r="AL10" i="72"/>
  <c r="AE22" i="18"/>
  <c r="AV11" i="18"/>
  <c r="AJ36" i="18"/>
  <c r="AN31" i="18"/>
  <c r="AJ11" i="72"/>
  <c r="AK42" i="18"/>
  <c r="AH15" i="72"/>
  <c r="AP40" i="18"/>
  <c r="AQ51" i="18"/>
  <c r="BK42" i="18"/>
  <c r="BM7" i="18"/>
  <c r="AF31" i="18"/>
  <c r="AC26" i="18"/>
  <c r="BM14" i="18"/>
  <c r="AB19" i="72"/>
  <c r="BH47" i="18"/>
  <c r="AH5" i="72"/>
  <c r="Y23" i="72"/>
  <c r="BG38" i="18"/>
  <c r="Z44" i="18"/>
  <c r="AM10" i="18"/>
  <c r="Z21" i="18"/>
  <c r="BK23" i="72"/>
  <c r="AH24" i="72"/>
  <c r="AU36" i="18"/>
  <c r="AH25" i="72"/>
  <c r="AY21" i="18"/>
  <c r="AA29" i="72"/>
  <c r="AW52" i="72"/>
  <c r="AX38" i="72"/>
  <c r="X38" i="72"/>
  <c r="BJ29" i="72"/>
  <c r="BM5" i="18"/>
  <c r="AS26" i="18"/>
  <c r="AJ33" i="18"/>
  <c r="BF13" i="18"/>
  <c r="AQ49" i="18"/>
  <c r="AC24" i="18"/>
  <c r="AN9" i="72"/>
  <c r="X49" i="18"/>
  <c r="BH39" i="18"/>
  <c r="BC7" i="18"/>
  <c r="BH18" i="72"/>
  <c r="AC41" i="18"/>
  <c r="BK40" i="18"/>
  <c r="AG40" i="18"/>
  <c r="AB18" i="72"/>
  <c r="BC12" i="18"/>
  <c r="AJ23" i="18"/>
  <c r="AL46" i="18"/>
  <c r="BM39" i="72"/>
  <c r="AJ19" i="18"/>
  <c r="AB46" i="18"/>
  <c r="BL5" i="18"/>
  <c r="AM28" i="18"/>
  <c r="AU53" i="18"/>
  <c r="AR20" i="18"/>
  <c r="BD14" i="18"/>
  <c r="BB45" i="18"/>
  <c r="BH20" i="72"/>
  <c r="AY33" i="18"/>
  <c r="BM31" i="72"/>
  <c r="AW28" i="18"/>
  <c r="AT21" i="18"/>
  <c r="AV32" i="18"/>
  <c r="AQ33" i="72"/>
  <c r="AJ16" i="18"/>
  <c r="AD48" i="18"/>
  <c r="Z18" i="18"/>
  <c r="BF27" i="18"/>
  <c r="AP51" i="18"/>
  <c r="BF36" i="18"/>
  <c r="BK44" i="18"/>
  <c r="AQ30" i="18"/>
  <c r="AY53" i="18"/>
  <c r="AS45" i="18"/>
  <c r="Z16" i="18"/>
  <c r="AB30" i="18"/>
  <c r="X19" i="18"/>
  <c r="AJ52" i="18"/>
  <c r="AM23" i="18"/>
  <c r="AI48" i="18"/>
  <c r="AS11" i="18"/>
  <c r="AA47" i="18"/>
  <c r="BL46" i="18"/>
  <c r="BL25" i="18"/>
  <c r="AO38" i="18"/>
  <c r="AL14" i="18"/>
  <c r="AF35" i="18"/>
  <c r="BK22" i="18"/>
  <c r="AG15" i="18"/>
  <c r="AN33" i="18"/>
  <c r="AK14" i="72"/>
  <c r="AB17" i="72"/>
  <c r="BM35" i="72"/>
  <c r="AZ42" i="72"/>
  <c r="AQ53" i="72"/>
  <c r="BG6" i="18"/>
  <c r="Y19" i="72"/>
  <c r="AK29" i="72"/>
  <c r="AI17" i="72"/>
  <c r="AG24" i="18"/>
  <c r="AN16" i="72"/>
  <c r="BF14" i="18"/>
  <c r="AQ16" i="18"/>
  <c r="BL22" i="72"/>
  <c r="X11" i="18"/>
  <c r="AI25" i="18"/>
  <c r="BA11" i="72"/>
  <c r="AB32" i="18"/>
  <c r="AY42" i="18"/>
  <c r="Y12" i="18"/>
  <c r="BD26" i="72"/>
  <c r="AF29" i="18"/>
  <c r="AD16" i="72"/>
  <c r="AO40" i="18"/>
  <c r="AH20" i="72"/>
  <c r="AO35" i="18"/>
  <c r="BK39" i="18"/>
  <c r="AD30" i="18"/>
  <c r="AZ40" i="18"/>
  <c r="AL34" i="18"/>
  <c r="BK16" i="72"/>
  <c r="AJ42" i="18"/>
  <c r="Z10" i="72"/>
  <c r="AZ37" i="18"/>
  <c r="BD35" i="18"/>
  <c r="Z47" i="18"/>
  <c r="AN19" i="18"/>
  <c r="AF24" i="72"/>
  <c r="BB32" i="18"/>
  <c r="BE51" i="18"/>
  <c r="AU50" i="18"/>
  <c r="BL10" i="18"/>
  <c r="Z45" i="18"/>
  <c r="BM6" i="18"/>
  <c r="AV31" i="18"/>
  <c r="AR11" i="18"/>
  <c r="AM24" i="72"/>
  <c r="BM35" i="18"/>
  <c r="Y44" i="72"/>
  <c r="AI43" i="18"/>
  <c r="AU44" i="18"/>
  <c r="BA41" i="18"/>
  <c r="AU12" i="72"/>
  <c r="AX52" i="18"/>
  <c r="AG13" i="18"/>
  <c r="AJ50" i="18"/>
  <c r="AA40" i="18"/>
  <c r="BG34" i="18"/>
  <c r="Y47" i="18"/>
  <c r="AK24" i="18"/>
  <c r="AZ8" i="72"/>
  <c r="AL15" i="18"/>
  <c r="AQ35" i="18"/>
  <c r="AW43" i="18"/>
  <c r="BA11" i="18"/>
  <c r="AX10" i="18"/>
  <c r="AC28" i="18"/>
  <c r="AR16" i="18"/>
  <c r="BH23" i="72"/>
  <c r="BJ35" i="72"/>
  <c r="BE37" i="18"/>
  <c r="AE43" i="18"/>
  <c r="BF12" i="72"/>
  <c r="BB47" i="72"/>
  <c r="AV16" i="72"/>
  <c r="AZ24" i="72"/>
  <c r="AO16" i="18"/>
  <c r="BM12" i="72"/>
  <c r="AJ12" i="18"/>
  <c r="AQ17" i="18"/>
  <c r="AR42" i="18"/>
  <c r="AG3" i="72"/>
  <c r="AP52" i="18"/>
  <c r="BH37" i="18"/>
  <c r="BB15" i="18"/>
  <c r="BH6" i="18"/>
  <c r="AM34" i="18"/>
  <c r="AM22" i="18"/>
  <c r="AQ7" i="72"/>
  <c r="BG32" i="18"/>
  <c r="Y19" i="18"/>
  <c r="BL52" i="18"/>
  <c r="AM33" i="18"/>
  <c r="AK22" i="18"/>
  <c r="Y29" i="18"/>
  <c r="BE20" i="18"/>
  <c r="AQ50" i="18"/>
  <c r="BM13" i="72"/>
  <c r="BM48" i="18"/>
  <c r="AF14" i="18"/>
  <c r="AV30" i="72"/>
  <c r="AJ11" i="18"/>
  <c r="AM11" i="72"/>
  <c r="BE9" i="72"/>
  <c r="AR7" i="72"/>
  <c r="AR28" i="18"/>
  <c r="AM30" i="18"/>
  <c r="AO48" i="18"/>
  <c r="BK13" i="18"/>
  <c r="AI17" i="18"/>
  <c r="AF19" i="18"/>
  <c r="AM26" i="72"/>
  <c r="Y21" i="18"/>
  <c r="Y52" i="18"/>
  <c r="AE9" i="18"/>
  <c r="AY32" i="18"/>
  <c r="AQ44" i="72"/>
  <c r="AW23" i="72"/>
  <c r="AE37" i="18"/>
  <c r="AI13" i="72"/>
  <c r="AV22" i="18"/>
  <c r="AI18" i="18"/>
  <c r="AK12" i="18"/>
  <c r="AB27" i="18"/>
  <c r="AH47" i="18"/>
  <c r="AX24" i="18"/>
  <c r="AL23" i="18"/>
  <c r="BJ3" i="18"/>
  <c r="Z44" i="72"/>
  <c r="AE50" i="72"/>
  <c r="AP41" i="18"/>
  <c r="AU45" i="18"/>
  <c r="AN17" i="18"/>
  <c r="BG12" i="18"/>
  <c r="AR14" i="18"/>
  <c r="BK48" i="18"/>
  <c r="Y23" i="18"/>
  <c r="Y32" i="18"/>
  <c r="BF23" i="18"/>
  <c r="BG33" i="72"/>
  <c r="AB14" i="18"/>
  <c r="AN29" i="18"/>
  <c r="AT34" i="18"/>
  <c r="AU37" i="18"/>
  <c r="BL3" i="18"/>
  <c r="BK16" i="18"/>
  <c r="AK35" i="72"/>
  <c r="AE42" i="18"/>
  <c r="AP37" i="18"/>
  <c r="AB23" i="72"/>
  <c r="AN30" i="18"/>
  <c r="Y13" i="72"/>
  <c r="AL35" i="18"/>
  <c r="AS18" i="18"/>
  <c r="AX29" i="18"/>
  <c r="BJ36" i="18"/>
  <c r="AZ18" i="18"/>
  <c r="AQ45" i="18"/>
  <c r="AW51" i="18"/>
  <c r="AS28" i="18"/>
  <c r="AO22" i="18"/>
  <c r="AK36" i="18"/>
  <c r="BH53" i="18"/>
  <c r="BH25" i="18"/>
  <c r="Y44" i="18"/>
  <c r="AR40" i="18"/>
  <c r="BE13" i="72"/>
  <c r="BF4" i="72"/>
  <c r="BL36" i="72"/>
  <c r="AD21" i="18"/>
  <c r="BE44" i="72"/>
  <c r="Z17" i="18"/>
  <c r="AF10" i="18"/>
  <c r="AR38" i="18"/>
  <c r="AN50" i="18"/>
  <c r="BJ13" i="72"/>
  <c r="AZ52" i="18"/>
  <c r="AR41" i="18"/>
  <c r="BB23" i="18"/>
  <c r="AV46" i="18"/>
  <c r="BE44" i="18"/>
  <c r="AN27" i="72"/>
  <c r="AP21" i="18"/>
  <c r="BD40" i="72"/>
  <c r="X40" i="18"/>
  <c r="AO24" i="18"/>
  <c r="AZ32" i="18"/>
  <c r="AG50" i="18"/>
  <c r="X42" i="18"/>
  <c r="BL19" i="18"/>
  <c r="BL15" i="18"/>
  <c r="AN20" i="72"/>
  <c r="AZ34" i="18"/>
  <c r="BB11" i="18"/>
  <c r="BA29" i="18"/>
  <c r="AY14" i="18"/>
  <c r="AP46" i="72"/>
  <c r="AW25" i="18"/>
  <c r="AV45" i="18"/>
  <c r="AV22" i="72"/>
  <c r="BJ8" i="18"/>
  <c r="AE14" i="72"/>
  <c r="AJ14" i="18"/>
  <c r="AK32" i="18"/>
  <c r="BG50" i="18"/>
  <c r="AO26" i="18"/>
  <c r="AU22" i="18"/>
  <c r="AC29" i="18"/>
  <c r="AY25" i="18"/>
  <c r="AR33" i="18"/>
  <c r="X25" i="18"/>
  <c r="BH49" i="18"/>
  <c r="AH10" i="18"/>
  <c r="AS33" i="18"/>
  <c r="AC34" i="18"/>
  <c r="AC23" i="18"/>
  <c r="AH37" i="18"/>
  <c r="AM52" i="18"/>
  <c r="AW16" i="18"/>
  <c r="AZ43" i="18"/>
  <c r="AJ9" i="18"/>
  <c r="AX26" i="72"/>
  <c r="BA23" i="72"/>
  <c r="AQ29" i="18"/>
  <c r="AB52" i="18"/>
  <c r="AP27" i="18"/>
  <c r="AC43" i="18"/>
  <c r="AB19" i="18"/>
  <c r="AU31" i="18"/>
  <c r="AY13" i="72"/>
  <c r="AH15" i="18"/>
  <c r="AA14" i="18"/>
  <c r="AP49" i="18"/>
  <c r="AE41" i="18"/>
  <c r="AB50" i="18"/>
  <c r="BF45" i="18"/>
  <c r="BB3" i="72"/>
  <c r="X17" i="18"/>
  <c r="AY31" i="18"/>
  <c r="AH44" i="18"/>
  <c r="AX19" i="72"/>
  <c r="BM24" i="18"/>
  <c r="BH52" i="18"/>
  <c r="Z25" i="18"/>
  <c r="AB6" i="72"/>
  <c r="Y39" i="18"/>
  <c r="Z27" i="18"/>
  <c r="BE50" i="18"/>
  <c r="Y41" i="18"/>
  <c r="AQ34" i="72"/>
  <c r="BF44" i="18"/>
  <c r="AF33" i="18"/>
  <c r="AX18" i="72"/>
  <c r="BJ37" i="72"/>
  <c r="AZ39" i="18"/>
  <c r="BM17" i="18"/>
  <c r="BF5" i="18"/>
  <c r="AQ10" i="72"/>
  <c r="Y36" i="18"/>
  <c r="AW50" i="18"/>
  <c r="BD37" i="18"/>
  <c r="AT21" i="72"/>
  <c r="AS15" i="72"/>
  <c r="BL53" i="18"/>
  <c r="AJ48" i="18"/>
  <c r="AY29" i="18"/>
  <c r="AV52" i="18"/>
  <c r="BA23" i="18"/>
  <c r="AF49" i="18"/>
  <c r="AQ32" i="18"/>
  <c r="AS32" i="18"/>
  <c r="AI15" i="18"/>
  <c r="BH22" i="18"/>
  <c r="AF40" i="72"/>
  <c r="AC40" i="18"/>
  <c r="BL42" i="18"/>
  <c r="AC42" i="18"/>
  <c r="AO21" i="18"/>
  <c r="BH25" i="72"/>
  <c r="X39" i="72"/>
  <c r="AN39" i="18"/>
  <c r="AM19" i="18"/>
  <c r="AR15" i="18"/>
  <c r="BJ11" i="18"/>
  <c r="AS12" i="18"/>
  <c r="AG30" i="18"/>
  <c r="AE14" i="18"/>
  <c r="AT12" i="18"/>
  <c r="AD29" i="18"/>
  <c r="AT30" i="72"/>
  <c r="AM27" i="18"/>
  <c r="BC30" i="18"/>
  <c r="BM16" i="72"/>
  <c r="AO53" i="18"/>
  <c r="AC16" i="18"/>
  <c r="BG51" i="18"/>
  <c r="AK34" i="18"/>
  <c r="AG18" i="18"/>
  <c r="BC36" i="18"/>
  <c r="BL47" i="18"/>
  <c r="AH20" i="18"/>
  <c r="BH44" i="18"/>
  <c r="AV21" i="18"/>
  <c r="AI34" i="18"/>
  <c r="AE40" i="18"/>
  <c r="AH43" i="18"/>
  <c r="AP7" i="72"/>
  <c r="AF47" i="18"/>
  <c r="AT7" i="72"/>
  <c r="AC51" i="18"/>
  <c r="BE30" i="18"/>
  <c r="BD39" i="18"/>
  <c r="AT37" i="18"/>
  <c r="AK35" i="18"/>
  <c r="AY34" i="72"/>
  <c r="X33" i="72"/>
  <c r="AZ21" i="18"/>
  <c r="AN13" i="18"/>
  <c r="BF31" i="18"/>
  <c r="AG6" i="72"/>
  <c r="AO44" i="18"/>
  <c r="AB16" i="72"/>
  <c r="AC30" i="18"/>
  <c r="BJ7" i="72"/>
  <c r="AM12" i="18"/>
  <c r="AD24" i="18"/>
  <c r="AC6" i="72"/>
  <c r="AV44" i="18"/>
  <c r="AK27" i="18"/>
  <c r="AL9" i="18"/>
  <c r="BG53" i="18"/>
  <c r="AF34" i="72"/>
  <c r="AU28" i="18"/>
  <c r="AZ35" i="18"/>
  <c r="BA48" i="18"/>
  <c r="AJ51" i="18"/>
  <c r="Y10" i="18"/>
  <c r="BK5" i="72"/>
  <c r="BC47" i="18"/>
  <c r="BF37" i="18"/>
  <c r="BA36" i="18"/>
  <c r="BL26" i="18"/>
  <c r="AS44" i="18"/>
  <c r="BL34" i="18"/>
  <c r="BC6" i="18"/>
  <c r="AZ49" i="18"/>
  <c r="BH27" i="18"/>
  <c r="BC25" i="18"/>
  <c r="Y34" i="18"/>
  <c r="Y46" i="18"/>
  <c r="AJ35" i="18"/>
  <c r="AN17" i="72"/>
  <c r="BG37" i="18"/>
  <c r="AE11" i="18"/>
  <c r="AU19" i="72"/>
  <c r="AX41" i="18"/>
  <c r="X27" i="18"/>
  <c r="AC32" i="18"/>
  <c r="BC42" i="72"/>
  <c r="AD10" i="18"/>
  <c r="AF12" i="18"/>
  <c r="K34" i="72" l="1"/>
  <c r="H6" i="72"/>
  <c r="G16" i="72"/>
  <c r="L6" i="72"/>
  <c r="C33" i="72"/>
  <c r="U7" i="72"/>
  <c r="C39" i="72"/>
  <c r="K40" i="72"/>
  <c r="V10" i="72"/>
  <c r="V34" i="72"/>
  <c r="G6" i="72"/>
  <c r="J14" i="72"/>
  <c r="U46" i="72"/>
  <c r="D13" i="72"/>
  <c r="G23" i="72"/>
  <c r="P35" i="72"/>
  <c r="J50" i="72"/>
  <c r="E44" i="72"/>
  <c r="V44" i="72"/>
  <c r="R26" i="72"/>
  <c r="O26" i="72"/>
  <c r="W7" i="72"/>
  <c r="O11" i="72"/>
  <c r="R11" i="72"/>
  <c r="V7" i="72"/>
  <c r="L3" i="72"/>
  <c r="D44" i="72"/>
  <c r="R24" i="72"/>
  <c r="O24" i="72"/>
  <c r="K24" i="72"/>
  <c r="E10" i="72"/>
  <c r="M20" i="72"/>
  <c r="I16" i="72"/>
  <c r="P29" i="72"/>
  <c r="D19" i="72"/>
  <c r="V53" i="72"/>
  <c r="G17" i="72"/>
  <c r="P14" i="72"/>
  <c r="V33" i="72"/>
  <c r="G18" i="72"/>
  <c r="C38" i="72"/>
  <c r="F29" i="72"/>
  <c r="M25" i="72"/>
  <c r="M24" i="72"/>
  <c r="D23" i="72"/>
  <c r="M5" i="72"/>
  <c r="G19" i="72"/>
  <c r="M15" i="72"/>
  <c r="N10" i="72"/>
  <c r="Q10" i="72"/>
  <c r="T16" i="72"/>
  <c r="E25" i="72"/>
  <c r="L8" i="72"/>
  <c r="C13" i="72"/>
  <c r="V12" i="72"/>
  <c r="N35" i="72"/>
  <c r="Q35" i="72"/>
  <c r="I19" i="72"/>
  <c r="V26" i="72"/>
  <c r="O17" i="72"/>
  <c r="R17" i="72"/>
  <c r="E36" i="72"/>
  <c r="E9" i="72"/>
  <c r="P9" i="72"/>
  <c r="P36" i="72"/>
  <c r="I28" i="72"/>
  <c r="V32" i="72"/>
  <c r="W31" i="72"/>
  <c r="K20" i="72"/>
  <c r="G21" i="72"/>
  <c r="I11" i="72"/>
  <c r="N7" i="72"/>
  <c r="Q7" i="72"/>
  <c r="D14" i="72"/>
  <c r="C11" i="72"/>
  <c r="T21" i="72"/>
  <c r="C47" i="72"/>
  <c r="L40" i="72"/>
  <c r="U36" i="72"/>
  <c r="L16" i="72"/>
  <c r="L9" i="72"/>
  <c r="H16" i="72"/>
  <c r="E4" i="72"/>
  <c r="D5" i="72"/>
  <c r="G35" i="72"/>
  <c r="F39" i="72"/>
  <c r="P10" i="72"/>
  <c r="W19" i="72"/>
  <c r="Q3" i="72"/>
  <c r="R31" i="72"/>
  <c r="O31" i="72"/>
  <c r="C7" i="72"/>
  <c r="J28" i="72"/>
  <c r="D17" i="72"/>
  <c r="G27" i="72"/>
  <c r="W20" i="72"/>
  <c r="M11" i="72"/>
  <c r="K15" i="72"/>
  <c r="F42" i="72"/>
  <c r="M8" i="72"/>
  <c r="D45" i="72"/>
  <c r="N4" i="72"/>
  <c r="Q4" i="72"/>
  <c r="P53" i="72"/>
  <c r="W32" i="72"/>
  <c r="E19" i="72"/>
  <c r="W45" i="72"/>
  <c r="H4" i="72"/>
  <c r="V43" i="72"/>
  <c r="M19" i="72"/>
  <c r="W11" i="72"/>
  <c r="P21" i="72"/>
  <c r="W22" i="72"/>
  <c r="Q29" i="72"/>
  <c r="N29" i="72"/>
  <c r="K4" i="72"/>
  <c r="G49" i="72"/>
  <c r="F5" i="72"/>
  <c r="I14" i="72"/>
  <c r="E31" i="72"/>
  <c r="H12" i="72"/>
  <c r="G29" i="72"/>
  <c r="C21" i="72"/>
  <c r="K19" i="72"/>
  <c r="H21" i="72"/>
  <c r="J4" i="72"/>
  <c r="F51" i="72"/>
  <c r="P6" i="72"/>
  <c r="U20" i="72"/>
  <c r="M18" i="72"/>
  <c r="U27" i="72"/>
  <c r="N12" i="72"/>
  <c r="Q12" i="72"/>
  <c r="R16" i="72"/>
  <c r="O16" i="72"/>
  <c r="F23" i="72"/>
  <c r="I7" i="72"/>
  <c r="M35" i="72"/>
  <c r="N3" i="72"/>
  <c r="K27" i="72"/>
  <c r="D40" i="72"/>
  <c r="L38" i="72"/>
  <c r="V16" i="72"/>
  <c r="E24" i="72"/>
  <c r="E33" i="72"/>
  <c r="U33" i="72"/>
  <c r="O10" i="72"/>
  <c r="R10" i="72"/>
  <c r="G5" i="72"/>
  <c r="D47" i="72"/>
  <c r="H41" i="72"/>
  <c r="K9" i="72"/>
  <c r="I9" i="72"/>
  <c r="D16" i="72"/>
  <c r="U47" i="72"/>
  <c r="H28" i="72"/>
  <c r="U52" i="72"/>
  <c r="J17" i="72"/>
  <c r="W6" i="72"/>
  <c r="L10" i="72"/>
  <c r="G13" i="72"/>
  <c r="U13" i="72"/>
  <c r="Q9" i="72"/>
  <c r="N9" i="72"/>
  <c r="K5" i="72"/>
  <c r="L19" i="72"/>
  <c r="D52" i="72"/>
  <c r="G10" i="72"/>
  <c r="O3" i="72"/>
  <c r="R3" i="72"/>
  <c r="J21" i="72"/>
  <c r="M13" i="72"/>
  <c r="H15" i="72"/>
  <c r="R20" i="72"/>
  <c r="O20" i="72"/>
  <c r="G38" i="72"/>
  <c r="G37" i="72"/>
  <c r="F35" i="72"/>
  <c r="E18" i="72"/>
  <c r="C25" i="72"/>
  <c r="W9" i="72"/>
  <c r="E34" i="72"/>
  <c r="R12" i="72"/>
  <c r="O12" i="72"/>
  <c r="C27" i="72"/>
  <c r="J29" i="72"/>
  <c r="D10" i="72"/>
  <c r="F14" i="72"/>
  <c r="M41" i="72"/>
  <c r="M22" i="72"/>
  <c r="W14" i="72"/>
  <c r="R23" i="72"/>
  <c r="O23" i="72"/>
  <c r="J6" i="72"/>
  <c r="V8" i="72"/>
  <c r="R45" i="72"/>
  <c r="O45" i="72"/>
  <c r="I27" i="72"/>
  <c r="W17" i="72"/>
  <c r="F8" i="72"/>
  <c r="J15" i="72"/>
  <c r="C30" i="72"/>
  <c r="L14" i="72"/>
  <c r="C17" i="72"/>
  <c r="D12" i="72"/>
  <c r="E8" i="72"/>
  <c r="H40" i="72"/>
  <c r="U25" i="72"/>
  <c r="H43" i="72"/>
  <c r="F10" i="72"/>
  <c r="C15" i="72"/>
  <c r="K22" i="72"/>
  <c r="M4" i="72"/>
  <c r="D24" i="72"/>
  <c r="T3" i="72"/>
  <c r="K17" i="72"/>
  <c r="P11" i="72"/>
  <c r="F16" i="72"/>
  <c r="Q13" i="72"/>
  <c r="N13" i="72"/>
  <c r="P24" i="72"/>
  <c r="O13" i="72"/>
  <c r="R13" i="72"/>
  <c r="P12" i="72"/>
  <c r="J33" i="72"/>
  <c r="P52" i="72"/>
  <c r="I5" i="72"/>
  <c r="N16" i="72"/>
  <c r="Q16" i="72"/>
  <c r="D26" i="72"/>
  <c r="F6" i="72"/>
  <c r="I26" i="72"/>
  <c r="T25" i="72"/>
  <c r="E43" i="72"/>
  <c r="P19" i="72"/>
  <c r="L34" i="72"/>
  <c r="E7" i="72"/>
  <c r="I18" i="72"/>
  <c r="C10" i="72"/>
  <c r="V4" i="72"/>
  <c r="F13" i="72"/>
  <c r="F48" i="72"/>
  <c r="U6" i="72"/>
  <c r="E35" i="72"/>
  <c r="I32" i="72"/>
  <c r="L39" i="72"/>
  <c r="E20" i="72"/>
  <c r="W12" i="72"/>
  <c r="F50" i="72"/>
  <c r="L26" i="72"/>
  <c r="C4" i="72"/>
  <c r="Q24" i="72"/>
  <c r="N24" i="72"/>
  <c r="F24" i="72"/>
  <c r="K3" i="72"/>
  <c r="H18" i="72"/>
  <c r="N40" i="72"/>
  <c r="Q40" i="72"/>
  <c r="C12" i="72"/>
  <c r="E41" i="72"/>
  <c r="T28" i="72"/>
  <c r="L18" i="72"/>
  <c r="M34" i="72"/>
  <c r="R4" i="72"/>
  <c r="O4" i="72"/>
  <c r="R19" i="72"/>
  <c r="O19" i="72"/>
  <c r="L11" i="72"/>
  <c r="O15" i="72"/>
  <c r="R15" i="72"/>
  <c r="C5" i="72"/>
  <c r="V6" i="72"/>
  <c r="Q25" i="72"/>
  <c r="N25" i="72"/>
  <c r="P31" i="72"/>
  <c r="R5" i="72"/>
  <c r="O5" i="72"/>
  <c r="R7" i="72"/>
  <c r="O7" i="72"/>
  <c r="L17" i="72"/>
  <c r="I33" i="72"/>
  <c r="U4" i="72"/>
  <c r="V5" i="72"/>
  <c r="T11" i="72"/>
  <c r="M7" i="72"/>
  <c r="C18" i="72"/>
  <c r="D41" i="72"/>
  <c r="L20" i="72"/>
  <c r="E32" i="72"/>
  <c r="L21" i="72"/>
  <c r="P8" i="72"/>
  <c r="H13" i="72"/>
  <c r="I34" i="72"/>
  <c r="K26" i="72"/>
  <c r="H20" i="72"/>
  <c r="T7" i="72"/>
  <c r="W23" i="72"/>
  <c r="E40" i="72"/>
  <c r="F15" i="72"/>
  <c r="L7" i="72"/>
  <c r="H10" i="72"/>
  <c r="T22" i="72"/>
  <c r="W35" i="72"/>
  <c r="R37" i="72"/>
  <c r="O37" i="72"/>
  <c r="F41" i="72"/>
  <c r="H7" i="72"/>
  <c r="L13" i="72"/>
  <c r="I10" i="72"/>
  <c r="F36" i="72"/>
  <c r="V24" i="72"/>
  <c r="H32" i="72"/>
  <c r="J34" i="72"/>
  <c r="G41" i="72"/>
  <c r="U8" i="72"/>
  <c r="G44" i="72"/>
  <c r="L43" i="72"/>
  <c r="P20" i="72"/>
  <c r="T8" i="72"/>
  <c r="I13" i="72"/>
  <c r="G39" i="72"/>
  <c r="T9" i="72"/>
  <c r="M10" i="72"/>
  <c r="D7" i="72"/>
  <c r="D39" i="72"/>
  <c r="K39" i="72"/>
  <c r="Q17" i="72"/>
  <c r="N17" i="72"/>
  <c r="H38" i="72"/>
  <c r="P17" i="72"/>
  <c r="E21" i="72"/>
  <c r="L30" i="72"/>
  <c r="J24" i="72"/>
  <c r="T26" i="72"/>
  <c r="F4" i="72"/>
  <c r="U31" i="72"/>
  <c r="T18" i="72"/>
  <c r="Q21" i="72"/>
  <c r="N21" i="72"/>
  <c r="T51" i="72"/>
  <c r="H11" i="72"/>
  <c r="C19" i="72"/>
  <c r="D3" i="72"/>
  <c r="M38" i="72"/>
  <c r="V28" i="72"/>
  <c r="J19" i="72"/>
  <c r="J31" i="72"/>
  <c r="J20" i="72"/>
  <c r="K45" i="72"/>
  <c r="I48" i="72"/>
  <c r="D18" i="72"/>
  <c r="V11" i="72"/>
  <c r="C22" i="72"/>
  <c r="K21" i="72"/>
  <c r="D25" i="72"/>
  <c r="D34" i="72"/>
  <c r="N23" i="72"/>
  <c r="Q23" i="72"/>
  <c r="G25" i="72"/>
  <c r="W3" i="72"/>
  <c r="L24" i="72"/>
  <c r="Q28" i="72"/>
  <c r="N28" i="72"/>
  <c r="H14" i="72"/>
  <c r="J5" i="72"/>
  <c r="J38" i="72"/>
  <c r="G7" i="72"/>
  <c r="D20" i="72"/>
  <c r="K29" i="72"/>
  <c r="T33" i="72"/>
  <c r="U3" i="72"/>
  <c r="F22" i="72"/>
  <c r="G20" i="72"/>
  <c r="T32" i="72"/>
  <c r="K7" i="72"/>
  <c r="W39" i="72"/>
  <c r="P15" i="72"/>
  <c r="P38" i="72"/>
  <c r="M51" i="72"/>
  <c r="S3" i="72"/>
  <c r="F11" i="72"/>
  <c r="W15" i="72"/>
  <c r="W49" i="72"/>
  <c r="K30" i="72"/>
  <c r="K13" i="72"/>
  <c r="L22" i="72"/>
  <c r="I15" i="72"/>
  <c r="D11" i="72"/>
  <c r="E11" i="72"/>
  <c r="J13" i="72"/>
  <c r="F3" i="72"/>
  <c r="D22" i="72"/>
  <c r="F49" i="72"/>
  <c r="D33" i="72"/>
  <c r="G46" i="72"/>
  <c r="U9" i="72"/>
  <c r="K18" i="72"/>
  <c r="U24" i="72"/>
  <c r="W30" i="72"/>
  <c r="D9" i="72"/>
  <c r="K33" i="72"/>
  <c r="C34" i="72"/>
  <c r="F18" i="72"/>
  <c r="V21" i="72"/>
  <c r="P4" i="72"/>
  <c r="P37" i="72"/>
  <c r="R27" i="72"/>
  <c r="O27" i="72"/>
  <c r="V14" i="72"/>
  <c r="E23" i="72"/>
  <c r="D15" i="72"/>
  <c r="U35" i="72"/>
  <c r="G12" i="72"/>
  <c r="J46" i="72"/>
  <c r="C46" i="72"/>
  <c r="H26" i="72"/>
  <c r="E3" i="72"/>
  <c r="T20" i="72"/>
  <c r="C20" i="72"/>
  <c r="K28" i="72"/>
  <c r="J9" i="72"/>
  <c r="M6" i="72"/>
  <c r="R28" i="72"/>
  <c r="O28" i="72"/>
  <c r="M21" i="72"/>
  <c r="N19" i="72"/>
  <c r="Q19" i="72"/>
  <c r="I21" i="72"/>
  <c r="O21" i="72"/>
  <c r="R21" i="72"/>
  <c r="P48" i="72"/>
  <c r="I30" i="72"/>
  <c r="P27" i="72"/>
  <c r="G42" i="72"/>
  <c r="C8" i="72"/>
  <c r="E27" i="72"/>
  <c r="M30" i="72"/>
  <c r="V48" i="72"/>
  <c r="K31" i="72"/>
  <c r="E53" i="72"/>
  <c r="L46" i="72"/>
  <c r="H19" i="72"/>
  <c r="M45" i="72"/>
  <c r="H37" i="72"/>
  <c r="L23" i="72"/>
  <c r="T30" i="72"/>
  <c r="D6" i="72"/>
  <c r="C28" i="72"/>
  <c r="L35" i="72"/>
  <c r="R8" i="72"/>
  <c r="O8" i="72"/>
  <c r="M37" i="72"/>
  <c r="C3" i="72"/>
  <c r="K35" i="72"/>
  <c r="J40" i="72"/>
  <c r="L28" i="72"/>
  <c r="K12" i="72"/>
  <c r="K23" i="72"/>
  <c r="C26" i="72"/>
  <c r="P25" i="72"/>
  <c r="T39" i="72"/>
  <c r="D43" i="72"/>
  <c r="W27" i="72"/>
  <c r="K10" i="72"/>
  <c r="W26" i="72"/>
  <c r="Q36" i="72"/>
  <c r="N36" i="72"/>
  <c r="D37" i="72"/>
  <c r="H50" i="72"/>
  <c r="N31" i="72"/>
  <c r="Q31" i="72"/>
  <c r="L50" i="72"/>
  <c r="H27" i="72"/>
  <c r="E38" i="72"/>
  <c r="E12" i="72"/>
  <c r="H45" i="72"/>
  <c r="T24" i="72"/>
  <c r="I8" i="72"/>
  <c r="Q20" i="72"/>
  <c r="N20" i="72"/>
  <c r="M9" i="72"/>
  <c r="K16" i="72"/>
  <c r="L29" i="72"/>
  <c r="C29" i="72"/>
  <c r="W44" i="72"/>
  <c r="N18" i="72"/>
  <c r="Q18" i="72"/>
  <c r="C36" i="72"/>
  <c r="U15" i="72"/>
  <c r="I4" i="72"/>
  <c r="W10" i="72"/>
  <c r="U51" i="72"/>
  <c r="G45" i="72"/>
  <c r="M39" i="72"/>
  <c r="V39" i="72"/>
  <c r="G47" i="72"/>
  <c r="P13" i="72"/>
  <c r="M43" i="72"/>
  <c r="G14" i="72"/>
  <c r="T14" i="72"/>
  <c r="H5" i="72"/>
  <c r="D21" i="72"/>
  <c r="U37" i="72"/>
  <c r="J7" i="72"/>
  <c r="W29" i="72"/>
  <c r="L41" i="72"/>
  <c r="I25" i="72"/>
  <c r="F32" i="72"/>
  <c r="J16" i="72"/>
  <c r="F53" i="72"/>
  <c r="N30" i="72"/>
  <c r="Q30" i="72"/>
  <c r="H42" i="72"/>
  <c r="I39" i="72"/>
  <c r="P30" i="72"/>
  <c r="D51" i="72"/>
  <c r="G3" i="72"/>
  <c r="I17" i="72"/>
  <c r="F31" i="72"/>
  <c r="Q38" i="72"/>
  <c r="N38" i="72"/>
  <c r="G40" i="72"/>
  <c r="D48" i="72"/>
  <c r="U29" i="72"/>
  <c r="J10" i="72"/>
  <c r="V37" i="72"/>
  <c r="T19" i="72"/>
  <c r="E16" i="72"/>
  <c r="N6" i="72"/>
  <c r="Q6" i="72"/>
  <c r="N11" i="72"/>
  <c r="Q11" i="72"/>
  <c r="C9" i="72"/>
  <c r="J11" i="72"/>
  <c r="W18" i="72"/>
  <c r="K8" i="72"/>
  <c r="O25" i="72"/>
  <c r="R25" i="72"/>
  <c r="U14" i="72"/>
  <c r="V50" i="72"/>
  <c r="M33" i="72"/>
  <c r="O39" i="72"/>
  <c r="R39" i="72"/>
  <c r="H23" i="72"/>
  <c r="U34" i="72"/>
  <c r="H34" i="72"/>
  <c r="T15" i="72"/>
  <c r="H51" i="72"/>
  <c r="C45" i="72"/>
  <c r="T40" i="72"/>
  <c r="I35" i="72"/>
  <c r="H9" i="72"/>
  <c r="U22" i="72"/>
  <c r="J12" i="72"/>
  <c r="H24" i="72"/>
  <c r="K41" i="72"/>
  <c r="D31" i="72"/>
  <c r="U12" i="72"/>
  <c r="K14" i="72"/>
  <c r="P5" i="72"/>
  <c r="H49" i="72"/>
  <c r="J23" i="72"/>
  <c r="E39" i="72"/>
  <c r="P33" i="72"/>
  <c r="C23" i="72"/>
  <c r="D4" i="72"/>
  <c r="W38" i="72"/>
  <c r="O48" i="72"/>
  <c r="R48" i="72"/>
  <c r="P22" i="72"/>
  <c r="F52" i="72"/>
  <c r="R49" i="72"/>
  <c r="O49" i="72"/>
  <c r="U40" i="72"/>
  <c r="V30" i="72"/>
  <c r="H22" i="72"/>
  <c r="E6" i="72"/>
  <c r="L31" i="72"/>
  <c r="L15" i="72"/>
  <c r="W50" i="72"/>
  <c r="D36" i="72"/>
  <c r="K53" i="72"/>
  <c r="I51" i="72"/>
  <c r="J8" i="72"/>
  <c r="M12" i="72"/>
  <c r="L4" i="72"/>
  <c r="O29" i="72"/>
  <c r="R29" i="72"/>
  <c r="I20" i="72"/>
  <c r="H35" i="72"/>
  <c r="U18" i="72"/>
  <c r="U23" i="72"/>
  <c r="V19" i="72"/>
  <c r="I22" i="72"/>
  <c r="G26" i="72"/>
  <c r="I40" i="72"/>
  <c r="H25" i="72"/>
  <c r="F20" i="72"/>
  <c r="J39" i="72"/>
  <c r="P46" i="72"/>
  <c r="O6" i="72"/>
  <c r="R6" i="72"/>
  <c r="H8" i="72"/>
  <c r="W8" i="72"/>
  <c r="E22" i="72"/>
  <c r="V3" i="72"/>
  <c r="V40" i="72"/>
  <c r="P3" i="72"/>
  <c r="E14" i="72"/>
  <c r="G9" i="72"/>
  <c r="L27" i="72"/>
  <c r="P16" i="72"/>
  <c r="P26" i="72"/>
  <c r="E30" i="72"/>
  <c r="T12" i="72"/>
  <c r="K25" i="72"/>
  <c r="M32" i="72"/>
  <c r="C44" i="72"/>
  <c r="E15" i="72"/>
  <c r="M3" i="72"/>
  <c r="I3" i="72"/>
  <c r="T41" i="72"/>
  <c r="W4" i="72"/>
  <c r="C6" i="72"/>
  <c r="P23" i="72"/>
  <c r="M28" i="72"/>
  <c r="V23" i="72"/>
  <c r="T4" i="72"/>
  <c r="J43" i="72"/>
  <c r="N8" i="72"/>
  <c r="Q8" i="72"/>
  <c r="G31" i="72"/>
  <c r="F28" i="72"/>
  <c r="E28" i="72"/>
  <c r="V31" i="72"/>
  <c r="P51" i="72"/>
  <c r="K47" i="72"/>
  <c r="M26" i="72"/>
  <c r="M23" i="72"/>
  <c r="T23" i="72"/>
  <c r="M49" i="72"/>
  <c r="T10" i="72"/>
  <c r="L48" i="72"/>
  <c r="E46" i="72"/>
  <c r="P18" i="72"/>
  <c r="K6" i="72"/>
  <c r="O30" i="72"/>
  <c r="R30" i="72"/>
  <c r="W42" i="72"/>
  <c r="J32" i="72"/>
  <c r="J37" i="72"/>
  <c r="K42" i="72"/>
  <c r="E47" i="72"/>
  <c r="E49" i="72"/>
  <c r="T45" i="72"/>
  <c r="N14" i="72"/>
  <c r="Q14" i="72"/>
  <c r="N27" i="72"/>
  <c r="Q27" i="72"/>
  <c r="U17" i="72"/>
  <c r="J27" i="72"/>
  <c r="W46" i="72"/>
  <c r="J25" i="72"/>
  <c r="G11" i="72"/>
  <c r="D8" i="72"/>
  <c r="O22" i="72"/>
  <c r="R22" i="72"/>
  <c r="W52" i="72"/>
  <c r="T49" i="72"/>
  <c r="E29" i="72"/>
  <c r="V42" i="72"/>
  <c r="P7" i="72"/>
  <c r="J26" i="72"/>
  <c r="Q43" i="72"/>
  <c r="N43" i="72"/>
  <c r="Q47" i="72"/>
  <c r="N47" i="72"/>
  <c r="O47" i="72"/>
  <c r="R47" i="72"/>
  <c r="V18" i="72"/>
  <c r="I29" i="72"/>
  <c r="T48" i="72"/>
  <c r="K44" i="72"/>
  <c r="G43" i="72"/>
  <c r="O44" i="72"/>
  <c r="R44" i="72"/>
  <c r="C53" i="72"/>
  <c r="L37" i="72"/>
  <c r="I38" i="72"/>
  <c r="V47" i="72"/>
  <c r="T29" i="72"/>
  <c r="W34" i="72"/>
  <c r="N44" i="72"/>
  <c r="Q44" i="72"/>
  <c r="F45" i="72"/>
  <c r="V9" i="72"/>
  <c r="F44" i="72"/>
  <c r="D35" i="72"/>
  <c r="J51" i="72"/>
  <c r="E51" i="72"/>
  <c r="W25" i="72"/>
  <c r="L12" i="72"/>
  <c r="D46" i="72"/>
  <c r="W33" i="72"/>
  <c r="M27" i="72"/>
  <c r="O43" i="72"/>
  <c r="R43" i="72"/>
  <c r="P28" i="72"/>
  <c r="H3" i="72"/>
  <c r="E17" i="72"/>
  <c r="E5" i="72"/>
  <c r="M42" i="72"/>
  <c r="O33" i="72"/>
  <c r="R33" i="72"/>
  <c r="U10" i="72"/>
  <c r="U26" i="72"/>
  <c r="U11" i="72"/>
  <c r="D53" i="72"/>
  <c r="H47" i="72"/>
  <c r="D38" i="72"/>
  <c r="W47" i="72"/>
  <c r="M16" i="72"/>
  <c r="T17" i="72"/>
  <c r="C16" i="72"/>
  <c r="F37" i="72"/>
  <c r="C37" i="72"/>
  <c r="L5" i="72"/>
  <c r="P42" i="72"/>
  <c r="U50" i="72"/>
  <c r="K52" i="72"/>
  <c r="U16" i="72"/>
  <c r="R32" i="72"/>
  <c r="O32" i="72"/>
  <c r="W36" i="72"/>
  <c r="W51" i="72"/>
  <c r="L44" i="72"/>
  <c r="O34" i="72"/>
  <c r="R34" i="72"/>
  <c r="U38" i="72"/>
  <c r="G28" i="72"/>
  <c r="N52" i="72"/>
  <c r="Q52" i="72"/>
  <c r="M17" i="72"/>
  <c r="Q50" i="72"/>
  <c r="N50" i="72"/>
  <c r="J35" i="72"/>
  <c r="C42" i="72"/>
  <c r="D29" i="72"/>
  <c r="F38" i="72"/>
  <c r="W21" i="72"/>
  <c r="K36" i="72"/>
  <c r="M31" i="72"/>
  <c r="N5" i="72"/>
  <c r="Q5" i="72"/>
  <c r="M29" i="72"/>
  <c r="H53" i="72"/>
  <c r="G15" i="72"/>
  <c r="H33" i="72"/>
  <c r="R14" i="72"/>
  <c r="O14" i="72"/>
  <c r="R18" i="72"/>
  <c r="O18" i="72"/>
  <c r="G32" i="72"/>
  <c r="U49" i="72"/>
  <c r="V25" i="72"/>
  <c r="T13" i="72"/>
  <c r="G4" i="72"/>
  <c r="G8" i="72"/>
  <c r="V45" i="72"/>
  <c r="T36" i="72"/>
  <c r="V35" i="72"/>
  <c r="N22" i="72"/>
  <c r="Q22" i="72"/>
  <c r="R36" i="72"/>
  <c r="O36" i="72"/>
  <c r="P50" i="72"/>
  <c r="I52" i="72"/>
  <c r="T43" i="72"/>
  <c r="F17" i="72"/>
  <c r="I37" i="72"/>
  <c r="R35" i="72"/>
  <c r="O35" i="72"/>
  <c r="V52" i="72"/>
  <c r="F40" i="72"/>
  <c r="D49" i="72"/>
  <c r="M14" i="72"/>
  <c r="F43" i="72"/>
  <c r="L32" i="72"/>
  <c r="I6" i="72"/>
  <c r="N34" i="72"/>
  <c r="Q34" i="72"/>
  <c r="V15" i="72"/>
  <c r="H36" i="72"/>
  <c r="G30" i="72"/>
  <c r="D28" i="72"/>
  <c r="C43" i="72"/>
  <c r="U19" i="72"/>
  <c r="T47" i="72"/>
  <c r="T37" i="72"/>
  <c r="J30" i="72"/>
  <c r="P44" i="72"/>
  <c r="F7" i="72"/>
  <c r="I36" i="72"/>
  <c r="F26" i="72"/>
  <c r="F30" i="72"/>
  <c r="J52" i="72"/>
  <c r="R50" i="72"/>
  <c r="O50" i="72"/>
  <c r="F47" i="72"/>
  <c r="I44" i="72"/>
  <c r="J53" i="72"/>
  <c r="J36" i="72"/>
  <c r="P47" i="72"/>
  <c r="J22" i="72"/>
  <c r="E45" i="72"/>
  <c r="M53" i="72"/>
  <c r="V51" i="72"/>
  <c r="F21" i="72"/>
  <c r="I23" i="72"/>
  <c r="V29" i="72"/>
  <c r="W48" i="72"/>
  <c r="V38" i="72"/>
  <c r="R9" i="72"/>
  <c r="O9" i="72"/>
  <c r="O51" i="72"/>
  <c r="R51" i="72"/>
  <c r="H29" i="72"/>
  <c r="M44" i="72"/>
  <c r="T34" i="72"/>
  <c r="P40" i="72"/>
  <c r="T50" i="72"/>
  <c r="J3" i="72"/>
  <c r="D30" i="72"/>
  <c r="C24" i="72"/>
  <c r="F34" i="72"/>
  <c r="U43" i="72"/>
  <c r="Q39" i="72"/>
  <c r="N39" i="72"/>
  <c r="H52" i="72"/>
  <c r="N53" i="72"/>
  <c r="Q53" i="72"/>
  <c r="P45" i="72"/>
  <c r="I31" i="72"/>
  <c r="Q46" i="72"/>
  <c r="N46" i="72"/>
  <c r="T42" i="72"/>
  <c r="E37" i="72"/>
  <c r="U41" i="72"/>
  <c r="K11" i="72"/>
  <c r="R53" i="72"/>
  <c r="O53" i="72"/>
  <c r="W13" i="72"/>
  <c r="L25" i="72"/>
  <c r="H17" i="72"/>
  <c r="F9" i="72"/>
  <c r="U42" i="72"/>
  <c r="U21" i="72"/>
  <c r="H39" i="72"/>
  <c r="R38" i="72"/>
  <c r="O38" i="72"/>
  <c r="E42" i="72"/>
  <c r="C48" i="72"/>
  <c r="C40" i="72"/>
  <c r="L51" i="72"/>
  <c r="G36" i="72"/>
  <c r="E13" i="72"/>
  <c r="T31" i="72"/>
  <c r="H31" i="72"/>
  <c r="W28" i="72"/>
  <c r="M40" i="72"/>
  <c r="C51" i="72"/>
  <c r="H44" i="72"/>
  <c r="V22" i="72"/>
  <c r="G48" i="72"/>
  <c r="Q33" i="72"/>
  <c r="N33" i="72"/>
  <c r="W41" i="72"/>
  <c r="M46" i="72"/>
  <c r="E26" i="72"/>
  <c r="Q42" i="72"/>
  <c r="N42" i="72"/>
  <c r="K32" i="72"/>
  <c r="N49" i="72"/>
  <c r="Q49" i="72"/>
  <c r="L36" i="72"/>
  <c r="L52" i="72"/>
  <c r="P32" i="72"/>
  <c r="I47" i="72"/>
  <c r="K51" i="72"/>
  <c r="F12" i="72"/>
  <c r="U5" i="72"/>
  <c r="V36" i="72"/>
  <c r="L45" i="72"/>
  <c r="L49" i="72"/>
  <c r="I46" i="72"/>
  <c r="F19" i="72"/>
  <c r="D50" i="72"/>
  <c r="G22" i="72"/>
  <c r="N48" i="72"/>
  <c r="Q48" i="72"/>
  <c r="G24" i="72"/>
  <c r="K37" i="72"/>
  <c r="C41" i="72"/>
  <c r="C52" i="72"/>
  <c r="W53" i="72"/>
  <c r="C32" i="72"/>
  <c r="W43" i="72"/>
  <c r="C50" i="72"/>
  <c r="N45" i="72"/>
  <c r="Q45" i="72"/>
  <c r="V49" i="72"/>
  <c r="C31" i="72"/>
  <c r="T6" i="72"/>
  <c r="U48" i="72"/>
  <c r="U44" i="72"/>
  <c r="D32" i="72"/>
  <c r="U39" i="72"/>
  <c r="W16" i="72"/>
  <c r="C14" i="72"/>
  <c r="W5" i="72"/>
  <c r="V13" i="72"/>
  <c r="M52" i="72"/>
  <c r="K49" i="72"/>
  <c r="T53" i="72"/>
  <c r="H48" i="72"/>
  <c r="U32" i="72"/>
  <c r="L53" i="72"/>
  <c r="N26" i="72"/>
  <c r="Q26" i="72"/>
  <c r="D42" i="72"/>
  <c r="T38" i="72"/>
  <c r="K38" i="72"/>
  <c r="L42" i="72"/>
  <c r="I42" i="72"/>
  <c r="V46" i="72"/>
  <c r="Q15" i="72"/>
  <c r="N15" i="72"/>
  <c r="Q32" i="72"/>
  <c r="N32" i="72"/>
  <c r="E50" i="72"/>
  <c r="F25" i="72"/>
  <c r="P34" i="72"/>
  <c r="P49" i="72"/>
  <c r="V27" i="72"/>
  <c r="J49" i="72"/>
  <c r="L47" i="72"/>
  <c r="I49" i="72"/>
  <c r="J44" i="72"/>
  <c r="Q37" i="72"/>
  <c r="N37" i="72"/>
  <c r="V41" i="72"/>
  <c r="O40" i="72"/>
  <c r="R40" i="72"/>
  <c r="U30" i="72"/>
  <c r="G53" i="72"/>
  <c r="U53" i="72"/>
  <c r="G50" i="72"/>
  <c r="J41" i="72"/>
  <c r="I24" i="72"/>
  <c r="T52" i="72"/>
  <c r="M36" i="72"/>
  <c r="U45" i="72"/>
  <c r="T44" i="72"/>
  <c r="J47" i="72"/>
  <c r="R46" i="72"/>
  <c r="O46" i="72"/>
  <c r="T35" i="72"/>
  <c r="C49" i="72"/>
  <c r="O52" i="72"/>
  <c r="R52" i="72"/>
  <c r="F46" i="72"/>
  <c r="F33" i="72"/>
  <c r="K50" i="72"/>
  <c r="K48" i="72"/>
  <c r="J48" i="72"/>
  <c r="P41" i="72"/>
  <c r="M50" i="72"/>
  <c r="J42" i="72"/>
  <c r="T46" i="72"/>
  <c r="N41" i="72"/>
  <c r="Q41" i="72"/>
  <c r="H30" i="72"/>
  <c r="J18" i="72"/>
  <c r="E48" i="72"/>
  <c r="K43" i="72"/>
  <c r="I12" i="72"/>
  <c r="W40" i="72"/>
  <c r="U28" i="72"/>
  <c r="W24" i="72"/>
  <c r="P43" i="72"/>
  <c r="I41" i="72"/>
  <c r="C35" i="72"/>
  <c r="M48" i="72"/>
  <c r="I43" i="72"/>
  <c r="G52" i="72"/>
  <c r="L33" i="72"/>
  <c r="I50" i="72"/>
  <c r="I53" i="72"/>
  <c r="P39" i="72"/>
  <c r="G51" i="72"/>
  <c r="R41" i="72"/>
  <c r="O41" i="72"/>
  <c r="V20" i="72"/>
  <c r="M47" i="72"/>
  <c r="D27" i="72"/>
  <c r="V17" i="72"/>
  <c r="I45" i="72"/>
  <c r="K46" i="72"/>
  <c r="T5" i="72"/>
  <c r="F27" i="72"/>
  <c r="R42" i="72"/>
  <c r="O42" i="72"/>
  <c r="T27" i="72"/>
  <c r="E52" i="72"/>
  <c r="G33" i="72"/>
  <c r="J45" i="72"/>
  <c r="G34" i="72"/>
  <c r="Q51" i="72"/>
  <c r="N51" i="72"/>
  <c r="W37" i="72"/>
  <c r="H46" i="72"/>
  <c r="C27" i="18"/>
  <c r="C17" i="18"/>
  <c r="C25" i="18"/>
  <c r="C42" i="18"/>
  <c r="C40" i="18"/>
  <c r="C11" i="18"/>
  <c r="C19" i="18"/>
  <c r="C49" i="18"/>
  <c r="C45" i="18"/>
  <c r="C21" i="18"/>
  <c r="C44" i="18"/>
  <c r="C32" i="18"/>
  <c r="C43" i="18"/>
  <c r="C14" i="18"/>
  <c r="C34" i="18"/>
  <c r="C41" i="18"/>
  <c r="C33" i="18"/>
  <c r="C47" i="18"/>
  <c r="C28" i="18"/>
  <c r="C48" i="18"/>
  <c r="C29" i="18"/>
  <c r="C35" i="18"/>
  <c r="C50" i="18"/>
  <c r="C9" i="18"/>
  <c r="C22" i="18"/>
  <c r="C46" i="18"/>
  <c r="C23" i="18"/>
  <c r="C12" i="18"/>
  <c r="C26" i="18"/>
  <c r="C24" i="18"/>
  <c r="C36" i="18"/>
  <c r="C30" i="18"/>
  <c r="C51" i="18"/>
  <c r="C16" i="18"/>
  <c r="C37" i="18"/>
  <c r="C10" i="18"/>
  <c r="C53" i="18"/>
  <c r="C38" i="18"/>
  <c r="C15" i="18"/>
  <c r="C31" i="18"/>
  <c r="C18" i="18"/>
  <c r="C39" i="18"/>
  <c r="C20" i="18"/>
  <c r="C52" i="18"/>
  <c r="C7" i="18"/>
  <c r="C13" i="18"/>
  <c r="C4" i="18"/>
  <c r="C8" i="18"/>
  <c r="C5" i="18"/>
  <c r="C6" i="18"/>
  <c r="C3" i="18"/>
  <c r="D46" i="18"/>
  <c r="D34" i="18"/>
  <c r="D10" i="18"/>
  <c r="D36" i="18"/>
  <c r="D41" i="18"/>
  <c r="D39" i="18"/>
  <c r="D44" i="18"/>
  <c r="D32" i="18"/>
  <c r="D23" i="18"/>
  <c r="D52" i="18"/>
  <c r="D21" i="18"/>
  <c r="D29" i="18"/>
  <c r="D19" i="18"/>
  <c r="D47" i="18"/>
  <c r="D12" i="18"/>
  <c r="D17" i="18"/>
  <c r="D16" i="18"/>
  <c r="D14" i="18"/>
  <c r="D9" i="18"/>
  <c r="D35" i="18"/>
  <c r="D33" i="18"/>
  <c r="D37" i="18"/>
  <c r="D40" i="18"/>
  <c r="D45" i="18"/>
  <c r="D11" i="18"/>
  <c r="D13" i="18"/>
  <c r="D22" i="18"/>
  <c r="D43" i="18"/>
  <c r="D30" i="18"/>
  <c r="D51" i="18"/>
  <c r="D50" i="18"/>
  <c r="D48" i="18"/>
  <c r="D27" i="18"/>
  <c r="D26" i="18"/>
  <c r="D49" i="18"/>
  <c r="D38" i="18"/>
  <c r="D18" i="18"/>
  <c r="D20" i="18"/>
  <c r="D42" i="18"/>
  <c r="D15" i="18"/>
  <c r="D53" i="18"/>
  <c r="D28" i="18"/>
  <c r="D25" i="18"/>
  <c r="D24" i="18"/>
  <c r="D8" i="18"/>
  <c r="D7" i="18"/>
  <c r="D5" i="18"/>
  <c r="D4" i="18"/>
  <c r="D31" i="18"/>
  <c r="D6" i="18"/>
  <c r="D3" i="18"/>
  <c r="E27" i="18"/>
  <c r="E25" i="18"/>
  <c r="E17" i="18"/>
  <c r="E45" i="18"/>
  <c r="E47" i="18"/>
  <c r="E16" i="18"/>
  <c r="E18" i="18"/>
  <c r="E21" i="18"/>
  <c r="E44" i="18"/>
  <c r="E33" i="18"/>
  <c r="E9" i="18"/>
  <c r="E19" i="18"/>
  <c r="E13" i="18"/>
  <c r="E40" i="18"/>
  <c r="E48" i="18"/>
  <c r="E46" i="18"/>
  <c r="E26" i="18"/>
  <c r="E23" i="18"/>
  <c r="E15" i="18"/>
  <c r="E11" i="18"/>
  <c r="E10" i="18"/>
  <c r="E28" i="18"/>
  <c r="E14" i="18"/>
  <c r="E34" i="18"/>
  <c r="E49" i="18"/>
  <c r="E30" i="18"/>
  <c r="E31" i="18"/>
  <c r="E37" i="18"/>
  <c r="E12" i="18"/>
  <c r="E35" i="18"/>
  <c r="E20" i="18"/>
  <c r="E52" i="18"/>
  <c r="E24" i="18"/>
  <c r="E39" i="18"/>
  <c r="E53" i="18"/>
  <c r="E38" i="18"/>
  <c r="E42" i="18"/>
  <c r="E51" i="18"/>
  <c r="E22" i="18"/>
  <c r="E29" i="18"/>
  <c r="E43" i="18"/>
  <c r="E50" i="18"/>
  <c r="E32" i="18"/>
  <c r="E36" i="18"/>
  <c r="E41" i="18"/>
  <c r="E7" i="18"/>
  <c r="E5" i="18"/>
  <c r="E6" i="18"/>
  <c r="E4" i="18"/>
  <c r="E8" i="18"/>
  <c r="E3" i="18"/>
  <c r="F14" i="18"/>
  <c r="F40" i="18"/>
  <c r="F47" i="18"/>
  <c r="F53" i="18"/>
  <c r="F33" i="18"/>
  <c r="F15" i="18"/>
  <c r="F18" i="18"/>
  <c r="F48" i="18"/>
  <c r="F28" i="18"/>
  <c r="F34" i="18"/>
  <c r="F29" i="18"/>
  <c r="F16" i="18"/>
  <c r="F36" i="18"/>
  <c r="F10" i="18"/>
  <c r="F12" i="18"/>
  <c r="F20" i="18"/>
  <c r="F21" i="18"/>
  <c r="F51" i="18"/>
  <c r="F49" i="18"/>
  <c r="F44" i="18"/>
  <c r="F25" i="18"/>
  <c r="F39" i="18"/>
  <c r="F38" i="18"/>
  <c r="F24" i="18"/>
  <c r="F31" i="18"/>
  <c r="F32" i="18"/>
  <c r="F42" i="18"/>
  <c r="F45" i="18"/>
  <c r="F27" i="18"/>
  <c r="F11" i="18"/>
  <c r="F35" i="18"/>
  <c r="F43" i="18"/>
  <c r="F41" i="18"/>
  <c r="F50" i="18"/>
  <c r="F37" i="18"/>
  <c r="F19" i="18"/>
  <c r="F23" i="18"/>
  <c r="F9" i="18"/>
  <c r="F30" i="18"/>
  <c r="F26" i="18"/>
  <c r="F52" i="18"/>
  <c r="F13" i="18"/>
  <c r="F8" i="18"/>
  <c r="F46" i="18"/>
  <c r="F17" i="18"/>
  <c r="F22" i="18"/>
  <c r="F4" i="18"/>
  <c r="F5" i="18"/>
  <c r="F6" i="18"/>
  <c r="F7" i="18"/>
  <c r="F3" i="18"/>
  <c r="G50" i="18"/>
  <c r="G19" i="18"/>
  <c r="G52" i="18"/>
  <c r="G14" i="18"/>
  <c r="G27" i="18"/>
  <c r="G32" i="18"/>
  <c r="G30" i="18"/>
  <c r="G46" i="18"/>
  <c r="G21" i="18"/>
  <c r="G41" i="18"/>
  <c r="G51" i="18"/>
  <c r="G20" i="18"/>
  <c r="G42" i="18"/>
  <c r="G31" i="18"/>
  <c r="G29" i="18"/>
  <c r="G17" i="18"/>
  <c r="G36" i="18"/>
  <c r="G49" i="18"/>
  <c r="G33" i="18"/>
  <c r="G22" i="18"/>
  <c r="G40" i="18"/>
  <c r="G12" i="18"/>
  <c r="G44" i="18"/>
  <c r="G13" i="18"/>
  <c r="G35" i="18"/>
  <c r="G23" i="18"/>
  <c r="G28" i="18"/>
  <c r="G47" i="18"/>
  <c r="G45" i="18"/>
  <c r="G9" i="18"/>
  <c r="G38" i="18"/>
  <c r="G24" i="18"/>
  <c r="G10" i="18"/>
  <c r="G37" i="18"/>
  <c r="G18" i="18"/>
  <c r="G11" i="18"/>
  <c r="G48" i="18"/>
  <c r="G25" i="18"/>
  <c r="G43" i="18"/>
  <c r="G34" i="18"/>
  <c r="G16" i="18"/>
  <c r="G26" i="18"/>
  <c r="G4" i="18"/>
  <c r="G15" i="18"/>
  <c r="G53" i="18"/>
  <c r="G39" i="18"/>
  <c r="G8" i="18"/>
  <c r="G5" i="18"/>
  <c r="G6" i="18"/>
  <c r="G7" i="18"/>
  <c r="G3" i="18"/>
  <c r="H32" i="18"/>
  <c r="H30" i="18"/>
  <c r="H51" i="18"/>
  <c r="H16" i="18"/>
  <c r="H42" i="18"/>
  <c r="H40" i="18"/>
  <c r="H43" i="18"/>
  <c r="H23" i="18"/>
  <c r="H34" i="18"/>
  <c r="H29" i="18"/>
  <c r="H28" i="18"/>
  <c r="H41" i="18"/>
  <c r="H24" i="18"/>
  <c r="H26" i="18"/>
  <c r="H53" i="18"/>
  <c r="H9" i="18"/>
  <c r="H48" i="18"/>
  <c r="H33" i="18"/>
  <c r="H52" i="18"/>
  <c r="H13" i="18"/>
  <c r="H17" i="18"/>
  <c r="H18" i="18"/>
  <c r="H36" i="18"/>
  <c r="H19" i="18"/>
  <c r="H35" i="18"/>
  <c r="H39" i="18"/>
  <c r="H21" i="18"/>
  <c r="H11" i="18"/>
  <c r="H50" i="18"/>
  <c r="H37" i="18"/>
  <c r="H47" i="18"/>
  <c r="H20" i="18"/>
  <c r="H10" i="18"/>
  <c r="H22" i="18"/>
  <c r="H31" i="18"/>
  <c r="H44" i="18"/>
  <c r="H15" i="18"/>
  <c r="H12" i="18"/>
  <c r="H46" i="18"/>
  <c r="H45" i="18"/>
  <c r="H38" i="18"/>
  <c r="H14" i="18"/>
  <c r="H49" i="18"/>
  <c r="H25" i="18"/>
  <c r="H8" i="18"/>
  <c r="H27" i="18"/>
  <c r="H5" i="18"/>
  <c r="H4" i="18"/>
  <c r="H6" i="18"/>
  <c r="H7" i="18"/>
  <c r="H3" i="18"/>
  <c r="I10" i="18"/>
  <c r="I24" i="18"/>
  <c r="I29" i="18"/>
  <c r="I21" i="18"/>
  <c r="I30" i="18"/>
  <c r="I48" i="18"/>
  <c r="I39" i="18"/>
  <c r="I25" i="18"/>
  <c r="I32" i="18"/>
  <c r="I41" i="18"/>
  <c r="I18" i="18"/>
  <c r="I44" i="18"/>
  <c r="I15" i="18"/>
  <c r="I9" i="18"/>
  <c r="I22" i="18"/>
  <c r="I51" i="18"/>
  <c r="I35" i="18"/>
  <c r="I49" i="18"/>
  <c r="I19" i="18"/>
  <c r="I45" i="18"/>
  <c r="I33" i="18"/>
  <c r="I27" i="18"/>
  <c r="I31" i="18"/>
  <c r="I26" i="18"/>
  <c r="I23" i="18"/>
  <c r="I47" i="18"/>
  <c r="I42" i="18"/>
  <c r="I37" i="18"/>
  <c r="I11" i="18"/>
  <c r="I14" i="18"/>
  <c r="I20" i="18"/>
  <c r="I34" i="18"/>
  <c r="I17" i="18"/>
  <c r="I40" i="18"/>
  <c r="I46" i="18"/>
  <c r="I16" i="18"/>
  <c r="I38" i="18"/>
  <c r="I12" i="18"/>
  <c r="I53" i="18"/>
  <c r="I28" i="18"/>
  <c r="I50" i="18"/>
  <c r="I13" i="18"/>
  <c r="I43" i="18"/>
  <c r="I36" i="18"/>
  <c r="I52" i="18"/>
  <c r="I7" i="18"/>
  <c r="I5" i="18"/>
  <c r="I6" i="18"/>
  <c r="I4" i="18"/>
  <c r="I8" i="18"/>
  <c r="I3" i="18"/>
  <c r="J11" i="18"/>
  <c r="J40" i="18"/>
  <c r="J14" i="18"/>
  <c r="J41" i="18"/>
  <c r="J42" i="18"/>
  <c r="J37" i="18"/>
  <c r="J9" i="18"/>
  <c r="J43" i="18"/>
  <c r="J22" i="18"/>
  <c r="J17" i="18"/>
  <c r="J51" i="18"/>
  <c r="J39" i="18"/>
  <c r="J46" i="18"/>
  <c r="J48" i="18"/>
  <c r="J33" i="18"/>
  <c r="J34" i="18"/>
  <c r="J50" i="18"/>
  <c r="J31" i="18"/>
  <c r="J19" i="18"/>
  <c r="J45" i="18"/>
  <c r="J15" i="18"/>
  <c r="J38" i="18"/>
  <c r="J36" i="18"/>
  <c r="J26" i="18"/>
  <c r="J18" i="18"/>
  <c r="J12" i="18"/>
  <c r="J35" i="18"/>
  <c r="J47" i="18"/>
  <c r="J21" i="18"/>
  <c r="J49" i="18"/>
  <c r="J28" i="18"/>
  <c r="J52" i="18"/>
  <c r="J32" i="18"/>
  <c r="J25" i="18"/>
  <c r="J53" i="18"/>
  <c r="J20" i="18"/>
  <c r="J23" i="18"/>
  <c r="J27" i="18"/>
  <c r="J10" i="18"/>
  <c r="J16" i="18"/>
  <c r="J30" i="18"/>
  <c r="J29" i="18"/>
  <c r="J24" i="18"/>
  <c r="J13" i="18"/>
  <c r="J5" i="18"/>
  <c r="J44" i="18"/>
  <c r="J6" i="18"/>
  <c r="J7" i="18"/>
  <c r="J8" i="18"/>
  <c r="J4" i="18"/>
  <c r="J3" i="18"/>
  <c r="K12" i="18"/>
  <c r="K47" i="18"/>
  <c r="K49" i="18"/>
  <c r="K33" i="18"/>
  <c r="K10" i="18"/>
  <c r="K19" i="18"/>
  <c r="K14" i="18"/>
  <c r="K29" i="18"/>
  <c r="K35" i="18"/>
  <c r="K31" i="18"/>
  <c r="K17" i="18"/>
  <c r="K42" i="18"/>
  <c r="K32" i="18"/>
  <c r="K21" i="18"/>
  <c r="K16" i="18"/>
  <c r="K34" i="18"/>
  <c r="K44" i="18"/>
  <c r="K13" i="18"/>
  <c r="K45" i="18"/>
  <c r="K38" i="18"/>
  <c r="K30" i="18"/>
  <c r="K25" i="18"/>
  <c r="K9" i="18"/>
  <c r="K28" i="18"/>
  <c r="K51" i="18"/>
  <c r="K27" i="18"/>
  <c r="K37" i="18"/>
  <c r="K43" i="18"/>
  <c r="K20" i="18"/>
  <c r="K26" i="18"/>
  <c r="K22" i="18"/>
  <c r="K15" i="18"/>
  <c r="K46" i="18"/>
  <c r="K23" i="18"/>
  <c r="K53" i="18"/>
  <c r="K48" i="18"/>
  <c r="K24" i="18"/>
  <c r="K11" i="18"/>
  <c r="K40" i="18"/>
  <c r="K50" i="18"/>
  <c r="K18" i="18"/>
  <c r="K36" i="18"/>
  <c r="K52" i="18"/>
  <c r="K41" i="18"/>
  <c r="K5" i="18"/>
  <c r="K39" i="18"/>
  <c r="K8" i="18"/>
  <c r="K6" i="18"/>
  <c r="K7" i="18"/>
  <c r="K4" i="18"/>
  <c r="K3" i="18"/>
  <c r="L18" i="18"/>
  <c r="L30" i="18"/>
  <c r="L50" i="18"/>
  <c r="L13" i="18"/>
  <c r="L24" i="18"/>
  <c r="L15" i="18"/>
  <c r="L40" i="18"/>
  <c r="L37" i="18"/>
  <c r="L48" i="18"/>
  <c r="L26" i="18"/>
  <c r="L14" i="18"/>
  <c r="L29" i="18"/>
  <c r="L12" i="18"/>
  <c r="L46" i="18"/>
  <c r="L21" i="18"/>
  <c r="L31" i="18"/>
  <c r="L27" i="18"/>
  <c r="L10" i="18"/>
  <c r="L43" i="18"/>
  <c r="L35" i="18"/>
  <c r="L47" i="18"/>
  <c r="L44" i="18"/>
  <c r="L28" i="18"/>
  <c r="L11" i="18"/>
  <c r="L25" i="18"/>
  <c r="L49" i="18"/>
  <c r="L32" i="18"/>
  <c r="L33" i="18"/>
  <c r="L23" i="18"/>
  <c r="L34" i="18"/>
  <c r="L19" i="18"/>
  <c r="L53" i="18"/>
  <c r="L20" i="18"/>
  <c r="L38" i="18"/>
  <c r="L22" i="18"/>
  <c r="L41" i="18"/>
  <c r="L36" i="18"/>
  <c r="L39" i="18"/>
  <c r="L51" i="18"/>
  <c r="L17" i="18"/>
  <c r="L42" i="18"/>
  <c r="L9" i="18"/>
  <c r="L52" i="18"/>
  <c r="L16" i="18"/>
  <c r="L45" i="18"/>
  <c r="L8" i="18"/>
  <c r="L7" i="18"/>
  <c r="L4" i="18"/>
  <c r="L6" i="18"/>
  <c r="L5" i="18"/>
  <c r="L3" i="18"/>
  <c r="M43" i="18"/>
  <c r="M20" i="18"/>
  <c r="M44" i="18"/>
  <c r="M15" i="18"/>
  <c r="M37" i="18"/>
  <c r="M10" i="18"/>
  <c r="M47" i="18"/>
  <c r="M11" i="18"/>
  <c r="M51" i="18"/>
  <c r="M19" i="18"/>
  <c r="M50" i="18"/>
  <c r="M39" i="18"/>
  <c r="M28" i="18"/>
  <c r="M48" i="18"/>
  <c r="M13" i="18"/>
  <c r="M33" i="18"/>
  <c r="M32" i="18"/>
  <c r="M22" i="18"/>
  <c r="M27" i="18"/>
  <c r="M53" i="18"/>
  <c r="M45" i="18"/>
  <c r="M41" i="18"/>
  <c r="M49" i="18"/>
  <c r="M24" i="18"/>
  <c r="M46" i="18"/>
  <c r="M38" i="18"/>
  <c r="M14" i="18"/>
  <c r="M40" i="18"/>
  <c r="M25" i="18"/>
  <c r="M29" i="18"/>
  <c r="M26" i="18"/>
  <c r="M42" i="18"/>
  <c r="M34" i="18"/>
  <c r="M16" i="18"/>
  <c r="M9" i="18"/>
  <c r="M18" i="18"/>
  <c r="M52" i="18"/>
  <c r="M23" i="18"/>
  <c r="M17" i="18"/>
  <c r="M30" i="18"/>
  <c r="M36" i="18"/>
  <c r="M21" i="18"/>
  <c r="M12" i="18"/>
  <c r="M31" i="18"/>
  <c r="M6" i="18"/>
  <c r="M4" i="18"/>
  <c r="M8" i="18"/>
  <c r="M35" i="18"/>
  <c r="M7" i="18"/>
  <c r="M5" i="18"/>
  <c r="M3" i="18"/>
  <c r="N3" i="18"/>
  <c r="O3" i="18"/>
  <c r="P27" i="18"/>
  <c r="P35" i="18"/>
  <c r="P34" i="18"/>
  <c r="P32" i="18"/>
  <c r="P36" i="18"/>
  <c r="P12" i="18"/>
  <c r="P22" i="18"/>
  <c r="P24" i="18"/>
  <c r="P42" i="18"/>
  <c r="P30" i="18"/>
  <c r="P52" i="18"/>
  <c r="P41" i="18"/>
  <c r="P16" i="18"/>
  <c r="P33" i="18"/>
  <c r="P25" i="18"/>
  <c r="P46" i="18"/>
  <c r="P13" i="18"/>
  <c r="P37" i="18"/>
  <c r="P44" i="18"/>
  <c r="P21" i="18"/>
  <c r="P50" i="18"/>
  <c r="P18" i="18"/>
  <c r="P53" i="18"/>
  <c r="P39" i="18"/>
  <c r="P48" i="18"/>
  <c r="P10" i="18"/>
  <c r="P28" i="18"/>
  <c r="P45" i="18"/>
  <c r="P40" i="18"/>
  <c r="P23" i="18"/>
  <c r="P43" i="18"/>
  <c r="P20" i="18"/>
  <c r="P15" i="18"/>
  <c r="P31" i="18"/>
  <c r="P9" i="18"/>
  <c r="P29" i="18"/>
  <c r="P19" i="18"/>
  <c r="P17" i="18"/>
  <c r="P51" i="18"/>
  <c r="P26" i="18"/>
  <c r="P38" i="18"/>
  <c r="P11" i="18"/>
  <c r="P49" i="18"/>
  <c r="P5" i="18"/>
  <c r="P47" i="18"/>
  <c r="P8" i="18"/>
  <c r="P14" i="18"/>
  <c r="P4" i="18"/>
  <c r="P6" i="18"/>
  <c r="P7" i="18"/>
  <c r="P3" i="18"/>
  <c r="Q9" i="18"/>
  <c r="Q35" i="18"/>
  <c r="Q23" i="18"/>
  <c r="Q15" i="18"/>
  <c r="Q34" i="18"/>
  <c r="Q14" i="18"/>
  <c r="Q46" i="18"/>
  <c r="Q10" i="18"/>
  <c r="Q31" i="18"/>
  <c r="Q32" i="18"/>
  <c r="Q39" i="18"/>
  <c r="Q52" i="18"/>
  <c r="Q53" i="18"/>
  <c r="Q20" i="18"/>
  <c r="Q28" i="18"/>
  <c r="Q38" i="18"/>
  <c r="Q49" i="18"/>
  <c r="Q30" i="18"/>
  <c r="Q42" i="18"/>
  <c r="Q17" i="18"/>
  <c r="Q24" i="18"/>
  <c r="Q21" i="18"/>
  <c r="Q44" i="18"/>
  <c r="Q43" i="18"/>
  <c r="Q19" i="18"/>
  <c r="Q40" i="18"/>
  <c r="Q36" i="18"/>
  <c r="Q45" i="18"/>
  <c r="Q41" i="18"/>
  <c r="Q11" i="18"/>
  <c r="Q26" i="18"/>
  <c r="Q16" i="18"/>
  <c r="Q47" i="18"/>
  <c r="Q13" i="18"/>
  <c r="Q48" i="18"/>
  <c r="Q12" i="18"/>
  <c r="Q33" i="18"/>
  <c r="Q27" i="18"/>
  <c r="Q51" i="18"/>
  <c r="Q50" i="18"/>
  <c r="Q37" i="18"/>
  <c r="Q22" i="18"/>
  <c r="Q18" i="18"/>
  <c r="Q29" i="18"/>
  <c r="Q25" i="18"/>
  <c r="Q8" i="18"/>
  <c r="Q7" i="18"/>
  <c r="Q5" i="18"/>
  <c r="Q6" i="18"/>
  <c r="Q4" i="18"/>
  <c r="Q3" i="18"/>
  <c r="R12" i="18"/>
  <c r="R27" i="18"/>
  <c r="R19" i="18"/>
  <c r="R52" i="18"/>
  <c r="R30" i="18"/>
  <c r="R33" i="18"/>
  <c r="R22" i="18"/>
  <c r="R34" i="18"/>
  <c r="R23" i="18"/>
  <c r="R28" i="18"/>
  <c r="R10" i="18"/>
  <c r="R36" i="18"/>
  <c r="R26" i="18"/>
  <c r="R20" i="18"/>
  <c r="R42" i="18"/>
  <c r="R45" i="18"/>
  <c r="R40" i="18"/>
  <c r="R44" i="18"/>
  <c r="R48" i="18"/>
  <c r="R41" i="18"/>
  <c r="R14" i="18"/>
  <c r="R15" i="18"/>
  <c r="R21" i="18"/>
  <c r="R11" i="18"/>
  <c r="R16" i="18"/>
  <c r="R31" i="18"/>
  <c r="R50" i="18"/>
  <c r="R49" i="18"/>
  <c r="R32" i="18"/>
  <c r="R9" i="18"/>
  <c r="R29" i="18"/>
  <c r="R47" i="18"/>
  <c r="R53" i="18"/>
  <c r="R35" i="18"/>
  <c r="R17" i="18"/>
  <c r="R43" i="18"/>
  <c r="R18" i="18"/>
  <c r="R51" i="18"/>
  <c r="R37" i="18"/>
  <c r="R46" i="18"/>
  <c r="R13" i="18"/>
  <c r="R39" i="18"/>
  <c r="R25" i="18"/>
  <c r="R38" i="18"/>
  <c r="R7" i="18"/>
  <c r="R24" i="18"/>
  <c r="R8" i="18"/>
  <c r="R4" i="18"/>
  <c r="R5" i="18"/>
  <c r="R6" i="18"/>
  <c r="R3" i="18"/>
  <c r="S3" i="18"/>
  <c r="T44" i="18"/>
  <c r="T53" i="18"/>
  <c r="T21" i="18"/>
  <c r="T26" i="18"/>
  <c r="T24" i="18"/>
  <c r="T22" i="18"/>
  <c r="T48" i="18"/>
  <c r="T16" i="18"/>
  <c r="T35" i="18"/>
  <c r="T40" i="18"/>
  <c r="T38" i="18"/>
  <c r="T42" i="18"/>
  <c r="T27" i="18"/>
  <c r="T13" i="18"/>
  <c r="T29" i="18"/>
  <c r="T34" i="18"/>
  <c r="T51" i="18"/>
  <c r="T11" i="18"/>
  <c r="T36" i="18"/>
  <c r="T49" i="18"/>
  <c r="T25" i="18"/>
  <c r="T17" i="18"/>
  <c r="T9" i="18"/>
  <c r="T37" i="18"/>
  <c r="T31" i="18"/>
  <c r="T19" i="18"/>
  <c r="T33" i="18"/>
  <c r="T50" i="18"/>
  <c r="T12" i="18"/>
  <c r="T47" i="18"/>
  <c r="T45" i="18"/>
  <c r="T28" i="18"/>
  <c r="T46" i="18"/>
  <c r="T41" i="18"/>
  <c r="T14" i="18"/>
  <c r="T10" i="18"/>
  <c r="T23" i="18"/>
  <c r="T52" i="18"/>
  <c r="T30" i="18"/>
  <c r="T15" i="18"/>
  <c r="T18" i="18"/>
  <c r="T20" i="18"/>
  <c r="T43" i="18"/>
  <c r="T32" i="18"/>
  <c r="T8" i="18"/>
  <c r="T5" i="18"/>
  <c r="T39" i="18"/>
  <c r="T6" i="18"/>
  <c r="T7" i="18"/>
  <c r="T4" i="18"/>
  <c r="T3" i="18"/>
  <c r="U49" i="18"/>
  <c r="U27" i="18"/>
  <c r="U21" i="18"/>
  <c r="U37" i="18"/>
  <c r="U41" i="18"/>
  <c r="U52" i="18"/>
  <c r="U51" i="18"/>
  <c r="U40" i="18"/>
  <c r="U47" i="18"/>
  <c r="U45" i="18"/>
  <c r="U10" i="18"/>
  <c r="U43" i="18"/>
  <c r="U29" i="18"/>
  <c r="U11" i="18"/>
  <c r="U20" i="18"/>
  <c r="U19" i="18"/>
  <c r="U9" i="18"/>
  <c r="U39" i="18"/>
  <c r="U23" i="18"/>
  <c r="U24" i="18"/>
  <c r="U42" i="18"/>
  <c r="U13" i="18"/>
  <c r="U22" i="18"/>
  <c r="U14" i="18"/>
  <c r="U50" i="18"/>
  <c r="U31" i="18"/>
  <c r="U34" i="18"/>
  <c r="U46" i="18"/>
  <c r="U33" i="18"/>
  <c r="U18" i="18"/>
  <c r="U38" i="18"/>
  <c r="U28" i="18"/>
  <c r="U17" i="18"/>
  <c r="U12" i="18"/>
  <c r="U16" i="18"/>
  <c r="U32" i="18"/>
  <c r="U48" i="18"/>
  <c r="U26" i="18"/>
  <c r="U44" i="18"/>
  <c r="U15" i="18"/>
  <c r="U30" i="18"/>
  <c r="U53" i="18"/>
  <c r="U35" i="18"/>
  <c r="U25" i="18"/>
  <c r="U36" i="18"/>
  <c r="U7" i="18"/>
  <c r="U5" i="18"/>
  <c r="U6" i="18"/>
  <c r="U4" i="18"/>
  <c r="U8" i="18"/>
  <c r="U3" i="18"/>
  <c r="V32" i="18"/>
  <c r="V29" i="18"/>
  <c r="V45" i="18"/>
  <c r="V50" i="18"/>
  <c r="V17" i="18"/>
  <c r="V35" i="18"/>
  <c r="V16" i="18"/>
  <c r="V30" i="18"/>
  <c r="V49" i="18"/>
  <c r="V51" i="18"/>
  <c r="V48" i="18"/>
  <c r="V20" i="18"/>
  <c r="V41" i="18"/>
  <c r="V15" i="18"/>
  <c r="V10" i="18"/>
  <c r="V42" i="18"/>
  <c r="V26" i="18"/>
  <c r="V12" i="18"/>
  <c r="V18" i="18"/>
  <c r="V39" i="18"/>
  <c r="V13" i="18"/>
  <c r="V14" i="18"/>
  <c r="V38" i="18"/>
  <c r="V23" i="18"/>
  <c r="V21" i="18"/>
  <c r="V53" i="18"/>
  <c r="V36" i="18"/>
  <c r="V9" i="18"/>
  <c r="V44" i="18"/>
  <c r="V46" i="18"/>
  <c r="V40" i="18"/>
  <c r="V19" i="18"/>
  <c r="V31" i="18"/>
  <c r="V37" i="18"/>
  <c r="V34" i="18"/>
  <c r="V28" i="18"/>
  <c r="V24" i="18"/>
  <c r="V47" i="18"/>
  <c r="V11" i="18"/>
  <c r="V22" i="18"/>
  <c r="V52" i="18"/>
  <c r="V27" i="18"/>
  <c r="V25" i="18"/>
  <c r="V43" i="18"/>
  <c r="V8" i="18"/>
  <c r="V4" i="18"/>
  <c r="V5" i="18"/>
  <c r="V6" i="18"/>
  <c r="V33" i="18"/>
  <c r="V7" i="18"/>
  <c r="V3" i="18"/>
  <c r="W3" i="18"/>
  <c r="W15" i="18"/>
  <c r="W33" i="18"/>
  <c r="W41" i="18"/>
  <c r="W38" i="18"/>
  <c r="W40" i="18"/>
  <c r="W14" i="18"/>
  <c r="W28" i="18"/>
  <c r="W42" i="18"/>
  <c r="W16" i="18"/>
  <c r="W11" i="18"/>
  <c r="W20" i="18"/>
  <c r="W36" i="18"/>
  <c r="W22" i="18"/>
  <c r="W50" i="18"/>
  <c r="W51" i="18"/>
  <c r="W12" i="18"/>
  <c r="W35" i="18"/>
  <c r="W9" i="18"/>
  <c r="W34" i="18"/>
  <c r="W39" i="18"/>
  <c r="W24" i="18"/>
  <c r="W25" i="18"/>
  <c r="W18" i="18"/>
  <c r="W26" i="18"/>
  <c r="W37" i="18"/>
  <c r="W53" i="18"/>
  <c r="W31" i="18"/>
  <c r="W21" i="18"/>
  <c r="W27" i="18"/>
  <c r="W45" i="18"/>
  <c r="W52" i="18"/>
  <c r="W32" i="18"/>
  <c r="W47" i="18"/>
  <c r="W29" i="18"/>
  <c r="W44" i="18"/>
  <c r="W13" i="18"/>
  <c r="W48" i="18"/>
  <c r="W46" i="18"/>
  <c r="W10" i="18"/>
  <c r="W49" i="18"/>
  <c r="W30" i="18"/>
  <c r="W43" i="18"/>
  <c r="W23" i="18"/>
  <c r="W19" i="18"/>
  <c r="W4" i="18"/>
  <c r="W8" i="18"/>
  <c r="W6" i="18"/>
  <c r="W5" i="18"/>
  <c r="W17" i="18"/>
  <c r="W7" i="18"/>
  <c r="O12" i="18"/>
  <c r="O27" i="18"/>
  <c r="O19" i="18"/>
  <c r="O52" i="18"/>
  <c r="O30" i="18"/>
  <c r="O33" i="18"/>
  <c r="O22" i="18"/>
  <c r="O34" i="18"/>
  <c r="O23" i="18"/>
  <c r="O28" i="18"/>
  <c r="O10" i="18"/>
  <c r="O36" i="18"/>
  <c r="O26" i="18"/>
  <c r="O20" i="18"/>
  <c r="O42" i="18"/>
  <c r="O45" i="18"/>
  <c r="O40" i="18"/>
  <c r="O44" i="18"/>
  <c r="O48" i="18"/>
  <c r="O41" i="18"/>
  <c r="O14" i="18"/>
  <c r="O15" i="18"/>
  <c r="O21" i="18"/>
  <c r="O11" i="18"/>
  <c r="O16" i="18"/>
  <c r="O31" i="18"/>
  <c r="O50" i="18"/>
  <c r="O49" i="18"/>
  <c r="O32" i="18"/>
  <c r="O9" i="18"/>
  <c r="O29" i="18"/>
  <c r="O47" i="18"/>
  <c r="O53" i="18"/>
  <c r="O35" i="18"/>
  <c r="O17" i="18"/>
  <c r="O43" i="18"/>
  <c r="O18" i="18"/>
  <c r="O51" i="18"/>
  <c r="O37" i="18"/>
  <c r="O46" i="18"/>
  <c r="O13" i="18"/>
  <c r="O39" i="18"/>
  <c r="O25" i="18"/>
  <c r="O38" i="18"/>
  <c r="O7" i="18"/>
  <c r="O24" i="18"/>
  <c r="O8" i="18"/>
  <c r="O4" i="18"/>
  <c r="O5" i="18"/>
  <c r="O6" i="18"/>
  <c r="N9" i="18"/>
  <c r="N35" i="18"/>
  <c r="N23" i="18"/>
  <c r="N15" i="18"/>
  <c r="N34" i="18"/>
  <c r="N14" i="18"/>
  <c r="N46" i="18"/>
  <c r="N10" i="18"/>
  <c r="N31" i="18"/>
  <c r="N32" i="18"/>
  <c r="N39" i="18"/>
  <c r="N52" i="18"/>
  <c r="N53" i="18"/>
  <c r="N20" i="18"/>
  <c r="N28" i="18"/>
  <c r="N38" i="18"/>
  <c r="N49" i="18"/>
  <c r="N30" i="18"/>
  <c r="N42" i="18"/>
  <c r="N17" i="18"/>
  <c r="N24" i="18"/>
  <c r="N21" i="18"/>
  <c r="N44" i="18"/>
  <c r="N43" i="18"/>
  <c r="N19" i="18"/>
  <c r="N40" i="18"/>
  <c r="N36" i="18"/>
  <c r="N45" i="18"/>
  <c r="N41" i="18"/>
  <c r="N11" i="18"/>
  <c r="N26" i="18"/>
  <c r="N16" i="18"/>
  <c r="N47" i="18"/>
  <c r="N13" i="18"/>
  <c r="N48" i="18"/>
  <c r="N12" i="18"/>
  <c r="N33" i="18"/>
  <c r="N27" i="18"/>
  <c r="N51" i="18"/>
  <c r="N50" i="18"/>
  <c r="N37" i="18"/>
  <c r="N22" i="18"/>
  <c r="N18" i="18"/>
  <c r="N29" i="18"/>
  <c r="N25" i="18"/>
  <c r="N8" i="18"/>
  <c r="N7" i="18"/>
  <c r="N5" i="18"/>
  <c r="N6" i="18"/>
  <c r="N4" i="18"/>
</calcChain>
</file>

<file path=xl/sharedStrings.xml><?xml version="1.0" encoding="utf-8"?>
<sst xmlns="http://schemas.openxmlformats.org/spreadsheetml/2006/main" count="3416" uniqueCount="154">
  <si>
    <t>測定日</t>
  </si>
  <si>
    <t>OW-No.17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</si>
  <si>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</si>
  <si>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</si>
  <si>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</si>
  <si>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</si>
  <si>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</si>
  <si>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</si>
  <si>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</si>
  <si>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</si>
  <si>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</si>
  <si>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</si>
  <si>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</si>
  <si>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</si>
  <si>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</si>
  <si>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</si>
  <si>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47m</t>
  </si>
  <si>
    <t>58.5m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</si>
  <si>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</si>
  <si>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</si>
  <si>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</si>
  <si>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</si>
  <si>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</si>
  <si>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</si>
  <si>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</si>
  <si>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</si>
  <si>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</si>
  <si>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</si>
  <si>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5m</t>
  </si>
  <si>
    <t>14.5m</t>
  </si>
  <si>
    <t>24m</t>
  </si>
  <si>
    <t>34.5m</t>
  </si>
  <si>
    <t>43m</t>
  </si>
  <si>
    <t>48.5m</t>
  </si>
  <si>
    <t>59m</t>
  </si>
  <si>
    <t>OW-No.23</t>
  </si>
  <si>
    <t>NSW-19</t>
  </si>
  <si>
    <t>NSW-20</t>
  </si>
  <si>
    <t>NSW-21</t>
  </si>
  <si>
    <t>NSW-22</t>
  </si>
  <si>
    <t>NSW-23</t>
  </si>
  <si>
    <t>23A</t>
  </si>
  <si>
    <t>23B</t>
  </si>
  <si>
    <t>水位なし</t>
  </si>
  <si>
    <t>56.5m</t>
  </si>
  <si>
    <t>73.5m</t>
  </si>
  <si>
    <t>63m</t>
  </si>
  <si>
    <t>62.5m</t>
  </si>
  <si>
    <t>45m</t>
  </si>
  <si>
    <t>51.5m</t>
  </si>
  <si>
    <t>―</t>
  </si>
  <si>
    <t>60m</t>
    <phoneticPr fontId="19"/>
  </si>
  <si>
    <t>―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</si>
  <si>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</si>
  <si>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</si>
  <si>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</si>
  <si>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</si>
  <si>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</si>
  <si>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</si>
  <si>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</si>
  <si>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</si>
  <si>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</si>
  <si>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</si>
  <si>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</si>
  <si>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2014年</t>
    <rPh sb="4" eb="5">
      <t>ネン</t>
    </rPh>
    <phoneticPr fontId="19"/>
  </si>
  <si>
    <t>1月8日</t>
    <phoneticPr fontId="19"/>
  </si>
  <si>
    <t>1月15日</t>
    <rPh sb="1" eb="2">
      <t>ガツ</t>
    </rPh>
    <rPh sb="4" eb="5">
      <t>ニチ</t>
    </rPh>
    <phoneticPr fontId="19"/>
  </si>
  <si>
    <t>1月21日</t>
    <rPh sb="1" eb="2">
      <t>ガツ</t>
    </rPh>
    <rPh sb="4" eb="5">
      <t>ニチ</t>
    </rPh>
    <phoneticPr fontId="19"/>
  </si>
  <si>
    <t>1月29日</t>
    <rPh sb="1" eb="2">
      <t>ガツ</t>
    </rPh>
    <rPh sb="4" eb="5">
      <t>ニチ</t>
    </rPh>
    <phoneticPr fontId="19"/>
  </si>
  <si>
    <t>2月4日</t>
    <rPh sb="1" eb="2">
      <t>ガツ</t>
    </rPh>
    <rPh sb="3" eb="4">
      <t>カ</t>
    </rPh>
    <phoneticPr fontId="19"/>
  </si>
  <si>
    <t>2月13日</t>
    <rPh sb="1" eb="2">
      <t>ガツ</t>
    </rPh>
    <rPh sb="4" eb="5">
      <t>カ</t>
    </rPh>
    <phoneticPr fontId="19"/>
  </si>
  <si>
    <t>60m</t>
    <phoneticPr fontId="19"/>
  </si>
  <si>
    <t>―</t>
    <phoneticPr fontId="19"/>
  </si>
  <si>
    <t>60m</t>
  </si>
  <si>
    <t>2月19日</t>
    <phoneticPr fontId="19"/>
  </si>
  <si>
    <t>2月25日</t>
    <phoneticPr fontId="19"/>
  </si>
  <si>
    <t>3月5日</t>
    <rPh sb="1" eb="2">
      <t>ガツ</t>
    </rPh>
    <rPh sb="3" eb="4">
      <t>カ</t>
    </rPh>
    <phoneticPr fontId="19"/>
  </si>
  <si>
    <t>3月11日</t>
    <rPh sb="1" eb="2">
      <t>ガツ</t>
    </rPh>
    <rPh sb="4" eb="5">
      <t>カ</t>
    </rPh>
    <phoneticPr fontId="19"/>
  </si>
  <si>
    <t>3月18日</t>
    <rPh sb="1" eb="2">
      <t>ガツ</t>
    </rPh>
    <rPh sb="4" eb="5">
      <t>ニチ</t>
    </rPh>
    <phoneticPr fontId="19"/>
  </si>
  <si>
    <t>3月25日</t>
    <rPh sb="1" eb="2">
      <t>ガツ</t>
    </rPh>
    <rPh sb="4" eb="5">
      <t>ニチ</t>
    </rPh>
    <phoneticPr fontId="19"/>
  </si>
  <si>
    <t>4月1日</t>
    <rPh sb="1" eb="2">
      <t>ガツ</t>
    </rPh>
    <rPh sb="3" eb="4">
      <t>カ</t>
    </rPh>
    <phoneticPr fontId="19"/>
  </si>
  <si>
    <t>4月8日</t>
    <rPh sb="1" eb="2">
      <t>ガツ</t>
    </rPh>
    <rPh sb="3" eb="4">
      <t>カ</t>
    </rPh>
    <phoneticPr fontId="19"/>
  </si>
  <si>
    <t>4月15日</t>
    <rPh sb="1" eb="2">
      <t>ガツ</t>
    </rPh>
    <rPh sb="4" eb="5">
      <t>カ</t>
    </rPh>
    <phoneticPr fontId="19"/>
  </si>
  <si>
    <t>4月23日</t>
    <rPh sb="1" eb="2">
      <t>ガツ</t>
    </rPh>
    <rPh sb="4" eb="5">
      <t>ニチ</t>
    </rPh>
    <phoneticPr fontId="19"/>
  </si>
  <si>
    <t>4月30日</t>
    <rPh sb="1" eb="2">
      <t>ガツ</t>
    </rPh>
    <rPh sb="4" eb="5">
      <t>ニチ</t>
    </rPh>
    <phoneticPr fontId="19"/>
  </si>
  <si>
    <t>5月8日</t>
    <rPh sb="1" eb="2">
      <t>ガツ</t>
    </rPh>
    <rPh sb="3" eb="4">
      <t>ニチ</t>
    </rPh>
    <phoneticPr fontId="19"/>
  </si>
  <si>
    <t>5月13日</t>
    <rPh sb="1" eb="2">
      <t>ガツ</t>
    </rPh>
    <rPh sb="4" eb="5">
      <t>ニチ</t>
    </rPh>
    <phoneticPr fontId="19"/>
  </si>
  <si>
    <t>5月20日</t>
    <rPh sb="1" eb="2">
      <t>ガツ</t>
    </rPh>
    <rPh sb="2" eb="5">
      <t>ハツカ</t>
    </rPh>
    <phoneticPr fontId="19"/>
  </si>
  <si>
    <t>水位なし</t>
    <phoneticPr fontId="19"/>
  </si>
  <si>
    <t>5月27日</t>
    <rPh sb="1" eb="2">
      <t>ガツ</t>
    </rPh>
    <rPh sb="4" eb="5">
      <t>ニチ</t>
    </rPh>
    <phoneticPr fontId="19"/>
  </si>
  <si>
    <t>6月3日</t>
    <rPh sb="1" eb="2">
      <t>ガツ</t>
    </rPh>
    <rPh sb="3" eb="4">
      <t>カ</t>
    </rPh>
    <phoneticPr fontId="19"/>
  </si>
  <si>
    <t>6月10日</t>
    <rPh sb="1" eb="2">
      <t>ガツ</t>
    </rPh>
    <rPh sb="4" eb="5">
      <t>カ</t>
    </rPh>
    <phoneticPr fontId="19"/>
  </si>
  <si>
    <t>6月17日</t>
    <rPh sb="1" eb="2">
      <t>ガツ</t>
    </rPh>
    <rPh sb="4" eb="5">
      <t>カ</t>
    </rPh>
    <phoneticPr fontId="19"/>
  </si>
  <si>
    <t>6月24日</t>
    <rPh sb="1" eb="2">
      <t>ガツ</t>
    </rPh>
    <rPh sb="4" eb="5">
      <t>カ</t>
    </rPh>
    <phoneticPr fontId="19"/>
  </si>
  <si>
    <t>7月1日</t>
    <rPh sb="1" eb="2">
      <t>ガツ</t>
    </rPh>
    <rPh sb="3" eb="4">
      <t>ニチ</t>
    </rPh>
    <phoneticPr fontId="19"/>
  </si>
  <si>
    <t>7月8日</t>
    <rPh sb="1" eb="2">
      <t>ガツ</t>
    </rPh>
    <rPh sb="3" eb="4">
      <t>ニチ</t>
    </rPh>
    <phoneticPr fontId="19"/>
  </si>
  <si>
    <t>7月15日</t>
    <rPh sb="1" eb="2">
      <t>ガツ</t>
    </rPh>
    <rPh sb="4" eb="5">
      <t>ニチ</t>
    </rPh>
    <phoneticPr fontId="19"/>
  </si>
  <si>
    <t>7月23日</t>
    <rPh sb="1" eb="2">
      <t>ガツ</t>
    </rPh>
    <rPh sb="4" eb="5">
      <t>ニチ</t>
    </rPh>
    <phoneticPr fontId="19"/>
  </si>
  <si>
    <t>水位なし</t>
    <phoneticPr fontId="19"/>
  </si>
  <si>
    <t>―</t>
    <phoneticPr fontId="19"/>
  </si>
  <si>
    <t>7月29日</t>
    <rPh sb="1" eb="2">
      <t>ガツ</t>
    </rPh>
    <rPh sb="4" eb="5">
      <t>ニチ</t>
    </rPh>
    <phoneticPr fontId="19"/>
  </si>
  <si>
    <t>8月5日</t>
    <rPh sb="1" eb="2">
      <t>ガツ</t>
    </rPh>
    <rPh sb="3" eb="4">
      <t>カ</t>
    </rPh>
    <phoneticPr fontId="19"/>
  </si>
  <si>
    <t>8月12日</t>
    <rPh sb="1" eb="2">
      <t>ガツ</t>
    </rPh>
    <rPh sb="4" eb="5">
      <t>ニチ</t>
    </rPh>
    <phoneticPr fontId="19"/>
  </si>
  <si>
    <t>8月19日</t>
    <rPh sb="1" eb="2">
      <t>ガツ</t>
    </rPh>
    <rPh sb="4" eb="5">
      <t>カ</t>
    </rPh>
    <phoneticPr fontId="19"/>
  </si>
  <si>
    <t>8月27日</t>
    <rPh sb="1" eb="2">
      <t>ガツ</t>
    </rPh>
    <rPh sb="4" eb="5">
      <t>ニチ</t>
    </rPh>
    <phoneticPr fontId="19"/>
  </si>
  <si>
    <t>9月3日</t>
    <rPh sb="1" eb="2">
      <t>ガツ</t>
    </rPh>
    <rPh sb="3" eb="4">
      <t>ニチ</t>
    </rPh>
    <phoneticPr fontId="19"/>
  </si>
  <si>
    <t>9月9日</t>
    <rPh sb="1" eb="2">
      <t>ガツ</t>
    </rPh>
    <rPh sb="3" eb="4">
      <t>ニチ</t>
    </rPh>
    <phoneticPr fontId="19"/>
  </si>
  <si>
    <t>9月17日</t>
    <rPh sb="1" eb="2">
      <t>ガツ</t>
    </rPh>
    <rPh sb="4" eb="5">
      <t>ニチ</t>
    </rPh>
    <phoneticPr fontId="19"/>
  </si>
  <si>
    <t>9月24日</t>
    <rPh sb="1" eb="2">
      <t>ガツ</t>
    </rPh>
    <rPh sb="4" eb="5">
      <t>ニチ</t>
    </rPh>
    <phoneticPr fontId="19"/>
  </si>
  <si>
    <t>9月30日</t>
    <rPh sb="1" eb="2">
      <t>ガツ</t>
    </rPh>
    <rPh sb="4" eb="5">
      <t>ニチ</t>
    </rPh>
    <phoneticPr fontId="19"/>
  </si>
  <si>
    <t>10月8日</t>
    <rPh sb="2" eb="3">
      <t>ガツ</t>
    </rPh>
    <rPh sb="4" eb="5">
      <t>ニチ</t>
    </rPh>
    <phoneticPr fontId="19"/>
  </si>
  <si>
    <t>10月16日</t>
    <rPh sb="2" eb="3">
      <t>ガツ</t>
    </rPh>
    <rPh sb="5" eb="6">
      <t>ニチ</t>
    </rPh>
    <phoneticPr fontId="19"/>
  </si>
  <si>
    <t>10月22日</t>
    <rPh sb="2" eb="3">
      <t>ガツ</t>
    </rPh>
    <rPh sb="5" eb="6">
      <t>ニチ</t>
    </rPh>
    <phoneticPr fontId="19"/>
  </si>
  <si>
    <t>測定水位(m)</t>
    <phoneticPr fontId="19"/>
  </si>
  <si>
    <t>10月28日</t>
    <rPh sb="2" eb="3">
      <t>ガツ</t>
    </rPh>
    <rPh sb="5" eb="6">
      <t>ニチ</t>
    </rPh>
    <phoneticPr fontId="19"/>
  </si>
  <si>
    <t>11月5日</t>
    <rPh sb="2" eb="3">
      <t>ガツ</t>
    </rPh>
    <rPh sb="4" eb="5">
      <t>ニチ</t>
    </rPh>
    <phoneticPr fontId="19"/>
  </si>
  <si>
    <t>11月11日</t>
    <rPh sb="2" eb="3">
      <t>ガツ</t>
    </rPh>
    <rPh sb="5" eb="6">
      <t>ニチ</t>
    </rPh>
    <phoneticPr fontId="19"/>
  </si>
  <si>
    <t>11月19日</t>
    <rPh sb="2" eb="3">
      <t>ガツ</t>
    </rPh>
    <rPh sb="5" eb="6">
      <t>ニチ</t>
    </rPh>
    <phoneticPr fontId="19"/>
  </si>
  <si>
    <t>11月26日</t>
    <rPh sb="2" eb="3">
      <t>ガツ</t>
    </rPh>
    <rPh sb="5" eb="6">
      <t>ニチ</t>
    </rPh>
    <phoneticPr fontId="19"/>
  </si>
  <si>
    <t>12月2日</t>
    <rPh sb="2" eb="3">
      <t>ガツ</t>
    </rPh>
    <rPh sb="4" eb="5">
      <t>ニチ</t>
    </rPh>
    <phoneticPr fontId="19"/>
  </si>
  <si>
    <t>12月10日</t>
    <rPh sb="2" eb="3">
      <t>ガツ</t>
    </rPh>
    <rPh sb="5" eb="6">
      <t>カ</t>
    </rPh>
    <phoneticPr fontId="19"/>
  </si>
  <si>
    <t>12月16日</t>
    <rPh sb="2" eb="3">
      <t>ガツ</t>
    </rPh>
    <rPh sb="5" eb="6">
      <t>カ</t>
    </rPh>
    <phoneticPr fontId="19"/>
  </si>
  <si>
    <t>測定水位(m)</t>
    <phoneticPr fontId="19"/>
  </si>
  <si>
    <t>水位なし</t>
    <phoneticPr fontId="19"/>
  </si>
  <si>
    <t>―</t>
    <phoneticPr fontId="19"/>
  </si>
  <si>
    <t>12月22日</t>
    <rPh sb="2" eb="3">
      <t>ガツ</t>
    </rPh>
    <rPh sb="5" eb="6">
      <t>ニチ</t>
    </rPh>
    <phoneticPr fontId="19"/>
  </si>
  <si>
    <t>＊8月12日　7Xの水に白色ゲル状の物質</t>
    <rPh sb="2" eb="3">
      <t>ガツ</t>
    </rPh>
    <rPh sb="5" eb="6">
      <t>ニチ</t>
    </rPh>
    <rPh sb="10" eb="11">
      <t>ミズ</t>
    </rPh>
    <rPh sb="12" eb="14">
      <t>ハクショク</t>
    </rPh>
    <rPh sb="16" eb="17">
      <t>ジョウ</t>
    </rPh>
    <rPh sb="18" eb="20">
      <t>ブッシツ</t>
    </rPh>
    <phoneticPr fontId="19"/>
  </si>
  <si>
    <t>OW-No.18W</t>
  </si>
  <si>
    <t>OW-No.18X</t>
  </si>
  <si>
    <t>OW-No.18Y</t>
  </si>
  <si>
    <t>OW-No.18Z</t>
  </si>
  <si>
    <t>OW-No.18A</t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</si>
  <si>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</si>
  <si>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</si>
  <si>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</si>
  <si>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OW-No.20</t>
  </si>
  <si>
    <t>OW-No.21</t>
  </si>
  <si>
    <t>OW-No.22</t>
  </si>
  <si>
    <t>OW-No.17</t>
    <phoneticPr fontId="28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</si>
  <si>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</si>
  <si>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</si>
  <si>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</si>
  <si>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</si>
  <si>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</si>
  <si>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</si>
  <si>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</si>
  <si>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8"/>
  </si>
  <si>
    <t>OW-No.19</t>
    <phoneticPr fontId="28"/>
  </si>
  <si>
    <t>OW-No.23</t>
    <phoneticPr fontId="28"/>
  </si>
  <si>
    <t>OW-No.23-B</t>
    <phoneticPr fontId="28"/>
  </si>
  <si>
    <t>OW-No.23-A</t>
    <phoneticPr fontId="28"/>
  </si>
  <si>
    <t>OW-No.23-Z</t>
    <phoneticPr fontId="28"/>
  </si>
  <si>
    <t>未測定</t>
    <rPh sb="0" eb="3">
      <t>ミソクテイ</t>
    </rPh>
    <phoneticPr fontId="19"/>
  </si>
  <si>
    <t>＊NSW21は水が無いため、水位・濃度観測不可</t>
    <rPh sb="7" eb="8">
      <t>ミズ</t>
    </rPh>
    <rPh sb="9" eb="10">
      <t>ナ</t>
    </rPh>
    <rPh sb="14" eb="16">
      <t>スイイ</t>
    </rPh>
    <rPh sb="17" eb="19">
      <t>ノウド</t>
    </rPh>
    <rPh sb="19" eb="21">
      <t>カンソク</t>
    </rPh>
    <rPh sb="21" eb="23">
      <t>フカ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</si>
</sst>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0.000_ "/>
    <numFmt numFmtId="178" formatCode="0.0_ "/>
    <numFmt numFmtId="179" formatCode="0_ 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right" vertical="center"/>
    </xf>
    <xf numFmtId="177" fontId="22" fillId="0" borderId="13" xfId="0" applyNumberFormat="1" applyFont="1" applyBorder="1" applyAlignment="1">
      <alignment horizontal="right" vertical="center"/>
    </xf>
    <xf numFmtId="177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right" vertical="center"/>
    </xf>
    <xf numFmtId="178" fontId="22" fillId="0" borderId="18" xfId="0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77" fontId="22" fillId="0" borderId="22" xfId="0" applyNumberFormat="1" applyFont="1" applyBorder="1" applyAlignment="1">
      <alignment horizontal="right"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178" fontId="22" fillId="0" borderId="16" xfId="0" applyNumberFormat="1" applyFont="1" applyBorder="1" applyAlignment="1">
      <alignment vertical="center"/>
    </xf>
    <xf numFmtId="178" fontId="22" fillId="0" borderId="17" xfId="0" applyNumberFormat="1" applyFont="1" applyBorder="1" applyAlignment="1">
      <alignment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22" fillId="27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0" fontId="0" fillId="0" borderId="24" xfId="0" applyFill="1" applyBorder="1">
      <alignment vertical="center"/>
    </xf>
    <xf numFmtId="49" fontId="0" fillId="0" borderId="0" xfId="0" applyNumberFormat="1">
      <alignment vertical="center"/>
    </xf>
    <xf numFmtId="0" fontId="24" fillId="0" borderId="10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right" vertical="center"/>
    </xf>
    <xf numFmtId="0" fontId="25" fillId="0" borderId="12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177" fontId="26" fillId="0" borderId="12" xfId="0" applyNumberFormat="1" applyFont="1" applyFill="1" applyBorder="1" applyAlignment="1">
      <alignment horizontal="right" vertical="center"/>
    </xf>
    <xf numFmtId="177" fontId="26" fillId="0" borderId="13" xfId="0" applyNumberFormat="1" applyFont="1" applyFill="1" applyBorder="1" applyAlignment="1">
      <alignment horizontal="right" vertical="center"/>
    </xf>
    <xf numFmtId="177" fontId="26" fillId="0" borderId="14" xfId="0" applyNumberFormat="1" applyFont="1" applyFill="1" applyBorder="1" applyAlignment="1">
      <alignment horizontal="right" vertical="center"/>
    </xf>
    <xf numFmtId="0" fontId="26" fillId="0" borderId="12" xfId="0" applyNumberFormat="1" applyFont="1" applyFill="1" applyBorder="1" applyAlignment="1">
      <alignment horizontal="right" vertical="center"/>
    </xf>
    <xf numFmtId="0" fontId="26" fillId="0" borderId="13" xfId="0" applyNumberFormat="1" applyFont="1" applyFill="1" applyBorder="1" applyAlignment="1">
      <alignment horizontal="right" vertical="center"/>
    </xf>
    <xf numFmtId="0" fontId="26" fillId="0" borderId="14" xfId="0" applyNumberFormat="1" applyFont="1" applyFill="1" applyBorder="1" applyAlignment="1">
      <alignment horizontal="right" vertical="center"/>
    </xf>
    <xf numFmtId="0" fontId="24" fillId="0" borderId="16" xfId="0" applyNumberFormat="1" applyFont="1" applyFill="1" applyBorder="1" applyAlignment="1">
      <alignment horizontal="center" vertical="center"/>
    </xf>
    <xf numFmtId="178" fontId="26" fillId="0" borderId="17" xfId="0" applyNumberFormat="1" applyFont="1" applyFill="1" applyBorder="1" applyAlignment="1">
      <alignment horizontal="right" vertical="center"/>
    </xf>
    <xf numFmtId="178" fontId="26" fillId="0" borderId="18" xfId="0" applyNumberFormat="1" applyFont="1" applyFill="1" applyBorder="1" applyAlignment="1">
      <alignment horizontal="right" vertical="center"/>
    </xf>
    <xf numFmtId="178" fontId="26" fillId="0" borderId="19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horizontal="center" vertical="center"/>
    </xf>
    <xf numFmtId="0" fontId="25" fillId="0" borderId="21" xfId="0" applyNumberFormat="1" applyFont="1" applyFill="1" applyBorder="1" applyAlignment="1">
      <alignment vertical="center"/>
    </xf>
    <xf numFmtId="0" fontId="24" fillId="0" borderId="21" xfId="0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vertical="center"/>
    </xf>
    <xf numFmtId="0" fontId="26" fillId="0" borderId="20" xfId="0" applyNumberFormat="1" applyFont="1" applyFill="1" applyBorder="1" applyAlignment="1">
      <alignment vertical="center"/>
    </xf>
    <xf numFmtId="0" fontId="25" fillId="0" borderId="22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177" fontId="26" fillId="0" borderId="22" xfId="0" applyNumberFormat="1" applyFont="1" applyFill="1" applyBorder="1" applyAlignment="1">
      <alignment horizontal="right" vertical="center"/>
    </xf>
    <xf numFmtId="177" fontId="26" fillId="0" borderId="22" xfId="0" applyNumberFormat="1" applyFont="1" applyFill="1" applyBorder="1" applyAlignment="1">
      <alignment horizontal="center" vertical="center"/>
    </xf>
    <xf numFmtId="177" fontId="26" fillId="0" borderId="15" xfId="0" applyNumberFormat="1" applyFont="1" applyFill="1" applyBorder="1" applyAlignment="1">
      <alignment horizontal="right" vertical="center"/>
    </xf>
    <xf numFmtId="0" fontId="27" fillId="0" borderId="22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right" vertical="center"/>
    </xf>
    <xf numFmtId="0" fontId="24" fillId="0" borderId="22" xfId="0" applyNumberFormat="1" applyFont="1" applyFill="1" applyBorder="1" applyAlignment="1">
      <alignment horizontal="right" vertical="center"/>
    </xf>
    <xf numFmtId="0" fontId="26" fillId="0" borderId="22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right" vertical="center"/>
    </xf>
    <xf numFmtId="178" fontId="26" fillId="0" borderId="23" xfId="0" applyNumberFormat="1" applyFont="1" applyFill="1" applyBorder="1" applyAlignment="1">
      <alignment horizontal="right" vertical="center"/>
    </xf>
    <xf numFmtId="178" fontId="24" fillId="0" borderId="23" xfId="0" applyNumberFormat="1" applyFont="1" applyFill="1" applyBorder="1" applyAlignment="1">
      <alignment horizontal="right" vertical="center"/>
    </xf>
    <xf numFmtId="0" fontId="26" fillId="0" borderId="23" xfId="0" applyNumberFormat="1" applyFont="1" applyFill="1" applyBorder="1" applyAlignment="1">
      <alignment horizontal="center" vertical="center"/>
    </xf>
    <xf numFmtId="178" fontId="26" fillId="0" borderId="16" xfId="0" applyNumberFormat="1" applyFont="1" applyFill="1" applyBorder="1" applyAlignment="1">
      <alignment vertical="center"/>
    </xf>
    <xf numFmtId="178" fontId="26" fillId="0" borderId="17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21" fillId="0" borderId="12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2" fillId="0" borderId="13" xfId="0" applyNumberFormat="1" applyFont="1" applyFill="1" applyBorder="1" applyAlignment="1">
      <alignment horizontal="right" vertical="center"/>
    </xf>
    <xf numFmtId="177" fontId="22" fillId="0" borderId="14" xfId="0" applyNumberFormat="1" applyFont="1" applyFill="1" applyBorder="1" applyAlignment="1">
      <alignment horizontal="right" vertical="center"/>
    </xf>
    <xf numFmtId="0" fontId="22" fillId="0" borderId="12" xfId="0" applyNumberFormat="1" applyFont="1" applyFill="1" applyBorder="1" applyAlignment="1">
      <alignment horizontal="right" vertical="center"/>
    </xf>
    <xf numFmtId="0" fontId="22" fillId="0" borderId="13" xfId="0" applyNumberFormat="1" applyFont="1" applyFill="1" applyBorder="1" applyAlignment="1">
      <alignment horizontal="right" vertical="center"/>
    </xf>
    <xf numFmtId="0" fontId="22" fillId="0" borderId="14" xfId="0" applyNumberFormat="1" applyFont="1" applyFill="1" applyBorder="1" applyAlignment="1">
      <alignment horizontal="right" vertical="center"/>
    </xf>
    <xf numFmtId="178" fontId="22" fillId="0" borderId="17" xfId="0" applyNumberFormat="1" applyFont="1" applyFill="1" applyBorder="1" applyAlignment="1">
      <alignment horizontal="right" vertical="center"/>
    </xf>
    <xf numFmtId="178" fontId="22" fillId="0" borderId="18" xfId="0" applyNumberFormat="1" applyFont="1" applyFill="1" applyBorder="1" applyAlignment="1">
      <alignment horizontal="right" vertical="center"/>
    </xf>
    <xf numFmtId="178" fontId="22" fillId="0" borderId="19" xfId="0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vertical="center"/>
    </xf>
    <xf numFmtId="0" fontId="21" fillId="0" borderId="21" xfId="0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0" fontId="21" fillId="0" borderId="22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177" fontId="22" fillId="0" borderId="22" xfId="0" applyNumberFormat="1" applyFont="1" applyFill="1" applyBorder="1" applyAlignment="1">
      <alignment horizontal="right" vertical="center"/>
    </xf>
    <xf numFmtId="177" fontId="22" fillId="0" borderId="22" xfId="0" applyNumberFormat="1" applyFont="1" applyFill="1" applyBorder="1" applyAlignment="1">
      <alignment horizontal="center" vertical="center"/>
    </xf>
    <xf numFmtId="177" fontId="22" fillId="0" borderId="15" xfId="0" applyNumberFormat="1" applyFont="1" applyFill="1" applyBorder="1" applyAlignment="1">
      <alignment horizontal="right" vertical="center"/>
    </xf>
    <xf numFmtId="0" fontId="23" fillId="0" borderId="22" xfId="0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right" vertical="center"/>
    </xf>
    <xf numFmtId="0" fontId="20" fillId="0" borderId="22" xfId="0" applyNumberFormat="1" applyFont="1" applyFill="1" applyBorder="1" applyAlignment="1">
      <alignment horizontal="right" vertical="center"/>
    </xf>
    <xf numFmtId="0" fontId="22" fillId="0" borderId="22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right" vertical="center"/>
    </xf>
    <xf numFmtId="178" fontId="22" fillId="0" borderId="23" xfId="0" applyNumberFormat="1" applyFont="1" applyFill="1" applyBorder="1" applyAlignment="1">
      <alignment horizontal="right" vertical="center"/>
    </xf>
    <xf numFmtId="178" fontId="20" fillId="0" borderId="23" xfId="0" applyNumberFormat="1" applyFont="1" applyFill="1" applyBorder="1" applyAlignment="1">
      <alignment horizontal="right" vertical="center"/>
    </xf>
    <xf numFmtId="0" fontId="22" fillId="0" borderId="23" xfId="0" applyNumberFormat="1" applyFont="1" applyFill="1" applyBorder="1" applyAlignment="1">
      <alignment horizontal="center"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17" xfId="0" applyNumberFormat="1" applyFont="1" applyFill="1" applyBorder="1" applyAlignment="1">
      <alignment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0" fontId="25" fillId="0" borderId="21" xfId="0" applyNumberFormat="1" applyFont="1" applyFill="1" applyBorder="1" applyAlignment="1">
      <alignment horizontal="center" vertical="center"/>
    </xf>
    <xf numFmtId="179" fontId="25" fillId="0" borderId="21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179" fontId="21" fillId="0" borderId="21" xfId="0" applyNumberFormat="1" applyFont="1" applyFill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9" fillId="0" borderId="24" xfId="0" applyFont="1" applyBorder="1" applyAlignment="1">
      <alignment horizontal="right" vertical="center"/>
    </xf>
    <xf numFmtId="0" fontId="0" fillId="0" borderId="30" xfId="0" applyBorder="1">
      <alignment vertical="center"/>
    </xf>
    <xf numFmtId="0" fontId="0" fillId="0" borderId="30" xfId="0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2014</a:t>
            </a:r>
            <a:r>
              <a:rPr lang="ja-JP" altLang="en-US"/>
              <a:t>年大塚山第一処分場　地下水位グラフ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'2014年・全体グラフ'!$C$3:$C$53</c:f>
              <c:numCache>
                <c:formatCode>General</c:formatCode>
                <c:ptCount val="51"/>
                <c:pt idx="0">
                  <c:v>73.904699999999991</c:v>
                </c:pt>
                <c:pt idx="1">
                  <c:v>73.952699999999993</c:v>
                </c:pt>
                <c:pt idx="2">
                  <c:v>74.027699999999996</c:v>
                </c:pt>
                <c:pt idx="3">
                  <c:v>73.911699999999996</c:v>
                </c:pt>
                <c:pt idx="4">
                  <c:v>73.442700000000002</c:v>
                </c:pt>
                <c:pt idx="5">
                  <c:v>74.159700000000001</c:v>
                </c:pt>
                <c:pt idx="6">
                  <c:v>74.789699999999996</c:v>
                </c:pt>
                <c:pt idx="7">
                  <c:v>74.965699999999998</c:v>
                </c:pt>
                <c:pt idx="8">
                  <c:v>74.357699999999994</c:v>
                </c:pt>
                <c:pt idx="9">
                  <c:v>74.209699999999998</c:v>
                </c:pt>
                <c:pt idx="10">
                  <c:v>74.238699999999994</c:v>
                </c:pt>
                <c:pt idx="11">
                  <c:v>74.210699999999989</c:v>
                </c:pt>
                <c:pt idx="12">
                  <c:v>74.2547</c:v>
                </c:pt>
                <c:pt idx="13">
                  <c:v>74.546700000000001</c:v>
                </c:pt>
                <c:pt idx="14">
                  <c:v>74.417699999999996</c:v>
                </c:pt>
                <c:pt idx="15">
                  <c:v>74.322699999999998</c:v>
                </c:pt>
                <c:pt idx="16">
                  <c:v>74.275700000000001</c:v>
                </c:pt>
                <c:pt idx="17">
                  <c:v>74.064699999999988</c:v>
                </c:pt>
                <c:pt idx="18">
                  <c:v>74.149699999999996</c:v>
                </c:pt>
                <c:pt idx="19">
                  <c:v>73.860699999999994</c:v>
                </c:pt>
                <c:pt idx="20">
                  <c:v>74.904699999999991</c:v>
                </c:pt>
                <c:pt idx="21">
                  <c:v>74.155699999999996</c:v>
                </c:pt>
                <c:pt idx="22">
                  <c:v>77.256699999999995</c:v>
                </c:pt>
                <c:pt idx="23">
                  <c:v>75.282699999999991</c:v>
                </c:pt>
                <c:pt idx="24">
                  <c:v>74.070699999999988</c:v>
                </c:pt>
                <c:pt idx="25">
                  <c:v>74.643699999999995</c:v>
                </c:pt>
                <c:pt idx="26">
                  <c:v>74.981699999999989</c:v>
                </c:pt>
                <c:pt idx="27">
                  <c:v>74.117699999999999</c:v>
                </c:pt>
                <c:pt idx="28">
                  <c:v>74.100699999999989</c:v>
                </c:pt>
                <c:pt idx="29">
                  <c:v>74.122699999999995</c:v>
                </c:pt>
                <c:pt idx="30">
                  <c:v>73.822699999999998</c:v>
                </c:pt>
                <c:pt idx="31">
                  <c:v>73.802699999999987</c:v>
                </c:pt>
                <c:pt idx="32">
                  <c:v>73.723699999999994</c:v>
                </c:pt>
                <c:pt idx="33">
                  <c:v>73.304699999999997</c:v>
                </c:pt>
                <c:pt idx="34">
                  <c:v>73.551699999999997</c:v>
                </c:pt>
                <c:pt idx="35">
                  <c:v>74.607699999999994</c:v>
                </c:pt>
                <c:pt idx="36">
                  <c:v>74.1327</c:v>
                </c:pt>
                <c:pt idx="37">
                  <c:v>73.847699999999989</c:v>
                </c:pt>
                <c:pt idx="38">
                  <c:v>73.75269999999999</c:v>
                </c:pt>
                <c:pt idx="39">
                  <c:v>74.586699999999993</c:v>
                </c:pt>
                <c:pt idx="40">
                  <c:v>75.074699999999993</c:v>
                </c:pt>
                <c:pt idx="41">
                  <c:v>74.314699999999988</c:v>
                </c:pt>
                <c:pt idx="42">
                  <c:v>74.701699999999988</c:v>
                </c:pt>
                <c:pt idx="43">
                  <c:v>74.367699999999999</c:v>
                </c:pt>
                <c:pt idx="44">
                  <c:v>74.104699999999994</c:v>
                </c:pt>
                <c:pt idx="45">
                  <c:v>74.095699999999994</c:v>
                </c:pt>
                <c:pt idx="46">
                  <c:v>74.256699999999995</c:v>
                </c:pt>
                <c:pt idx="47">
                  <c:v>74.989699999999999</c:v>
                </c:pt>
                <c:pt idx="48">
                  <c:v>74.117699999999999</c:v>
                </c:pt>
                <c:pt idx="49">
                  <c:v>74.267699999999991</c:v>
                </c:pt>
                <c:pt idx="50">
                  <c:v>74.653700000000001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'2014年・全体グラフ'!$D$3:$D$53</c:f>
              <c:numCache>
                <c:formatCode>General</c:formatCode>
                <c:ptCount val="51"/>
                <c:pt idx="0">
                  <c:v>68.97829999999999</c:v>
                </c:pt>
                <c:pt idx="1">
                  <c:v>69.009299999999996</c:v>
                </c:pt>
                <c:pt idx="2">
                  <c:v>68.950299999999999</c:v>
                </c:pt>
                <c:pt idx="3">
                  <c:v>69.065299999999993</c:v>
                </c:pt>
                <c:pt idx="4">
                  <c:v>68.797299999999993</c:v>
                </c:pt>
                <c:pt idx="5">
                  <c:v>68.710299999999989</c:v>
                </c:pt>
                <c:pt idx="6">
                  <c:v>69.799299999999988</c:v>
                </c:pt>
                <c:pt idx="7">
                  <c:v>69.468299999999999</c:v>
                </c:pt>
                <c:pt idx="8">
                  <c:v>69.333299999999994</c:v>
                </c:pt>
                <c:pt idx="9">
                  <c:v>69.349299999999999</c:v>
                </c:pt>
                <c:pt idx="10">
                  <c:v>69.329299999999989</c:v>
                </c:pt>
                <c:pt idx="11">
                  <c:v>69.276299999999992</c:v>
                </c:pt>
                <c:pt idx="12">
                  <c:v>69.187299999999993</c:v>
                </c:pt>
                <c:pt idx="13">
                  <c:v>69.257299999999987</c:v>
                </c:pt>
                <c:pt idx="14">
                  <c:v>69.321299999999994</c:v>
                </c:pt>
                <c:pt idx="15">
                  <c:v>69.074299999999994</c:v>
                </c:pt>
                <c:pt idx="16">
                  <c:v>69.025299999999987</c:v>
                </c:pt>
                <c:pt idx="17">
                  <c:v>69.247299999999996</c:v>
                </c:pt>
                <c:pt idx="18">
                  <c:v>69.002299999999991</c:v>
                </c:pt>
                <c:pt idx="19">
                  <c:v>68.8733</c:v>
                </c:pt>
                <c:pt idx="20">
                  <c:v>69.095299999999995</c:v>
                </c:pt>
                <c:pt idx="21">
                  <c:v>69.168299999999988</c:v>
                </c:pt>
                <c:pt idx="22">
                  <c:v>69.473299999999995</c:v>
                </c:pt>
                <c:pt idx="23">
                  <c:v>69.544299999999993</c:v>
                </c:pt>
                <c:pt idx="24">
                  <c:v>69.317299999999989</c:v>
                </c:pt>
                <c:pt idx="25">
                  <c:v>69.408299999999997</c:v>
                </c:pt>
                <c:pt idx="26">
                  <c:v>69.46629999999999</c:v>
                </c:pt>
                <c:pt idx="27">
                  <c:v>69.307299999999998</c:v>
                </c:pt>
                <c:pt idx="28">
                  <c:v>69.1233</c:v>
                </c:pt>
                <c:pt idx="29">
                  <c:v>69.399299999999997</c:v>
                </c:pt>
                <c:pt idx="30">
                  <c:v>68.871299999999991</c:v>
                </c:pt>
                <c:pt idx="31">
                  <c:v>68.770299999999992</c:v>
                </c:pt>
                <c:pt idx="32">
                  <c:v>68.527299999999997</c:v>
                </c:pt>
                <c:pt idx="33">
                  <c:v>68.288299999999992</c:v>
                </c:pt>
                <c:pt idx="34">
                  <c:v>68.3613</c:v>
                </c:pt>
                <c:pt idx="35">
                  <c:v>68.579299999999989</c:v>
                </c:pt>
                <c:pt idx="36">
                  <c:v>68.813299999999998</c:v>
                </c:pt>
                <c:pt idx="37">
                  <c:v>68.616299999999995</c:v>
                </c:pt>
                <c:pt idx="38">
                  <c:v>68.578299999999999</c:v>
                </c:pt>
                <c:pt idx="39">
                  <c:v>69.015299999999996</c:v>
                </c:pt>
                <c:pt idx="40">
                  <c:v>69.118299999999991</c:v>
                </c:pt>
                <c:pt idx="41">
                  <c:v>69.110299999999995</c:v>
                </c:pt>
                <c:pt idx="42">
                  <c:v>69.249299999999991</c:v>
                </c:pt>
                <c:pt idx="43">
                  <c:v>69.238299999999995</c:v>
                </c:pt>
                <c:pt idx="44">
                  <c:v>69.022300000000001</c:v>
                </c:pt>
                <c:pt idx="45">
                  <c:v>69.056299999999993</c:v>
                </c:pt>
                <c:pt idx="46">
                  <c:v>69.049299999999988</c:v>
                </c:pt>
                <c:pt idx="47">
                  <c:v>69.333299999999994</c:v>
                </c:pt>
                <c:pt idx="48">
                  <c:v>68.9833</c:v>
                </c:pt>
                <c:pt idx="49">
                  <c:v>69.085299999999989</c:v>
                </c:pt>
                <c:pt idx="50">
                  <c:v>69.360299999999995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'2014年・全体グラフ'!$E$3:$E$53</c:f>
              <c:numCache>
                <c:formatCode>General</c:formatCode>
                <c:ptCount val="51"/>
                <c:pt idx="0">
                  <c:v>59.042000000000002</c:v>
                </c:pt>
                <c:pt idx="1">
                  <c:v>58.963999999999999</c:v>
                </c:pt>
                <c:pt idx="2">
                  <c:v>58.843000000000004</c:v>
                </c:pt>
                <c:pt idx="3">
                  <c:v>58.629000000000005</c:v>
                </c:pt>
                <c:pt idx="4">
                  <c:v>58.802000000000007</c:v>
                </c:pt>
                <c:pt idx="5">
                  <c:v>58.620000000000005</c:v>
                </c:pt>
                <c:pt idx="6">
                  <c:v>59.387</c:v>
                </c:pt>
                <c:pt idx="7">
                  <c:v>59.016000000000005</c:v>
                </c:pt>
                <c:pt idx="8">
                  <c:v>58.924000000000007</c:v>
                </c:pt>
                <c:pt idx="9">
                  <c:v>58.801000000000002</c:v>
                </c:pt>
                <c:pt idx="10">
                  <c:v>58.875</c:v>
                </c:pt>
                <c:pt idx="11">
                  <c:v>58.841999999999999</c:v>
                </c:pt>
                <c:pt idx="12">
                  <c:v>58.837000000000003</c:v>
                </c:pt>
                <c:pt idx="13">
                  <c:v>58.85</c:v>
                </c:pt>
                <c:pt idx="14">
                  <c:v>58.841999999999999</c:v>
                </c:pt>
                <c:pt idx="15">
                  <c:v>58.856000000000002</c:v>
                </c:pt>
                <c:pt idx="16">
                  <c:v>58.86</c:v>
                </c:pt>
                <c:pt idx="17">
                  <c:v>59.317</c:v>
                </c:pt>
                <c:pt idx="18">
                  <c:v>58.954000000000001</c:v>
                </c:pt>
                <c:pt idx="19">
                  <c:v>58.882000000000005</c:v>
                </c:pt>
                <c:pt idx="20">
                  <c:v>58.957999999999998</c:v>
                </c:pt>
                <c:pt idx="21">
                  <c:v>58.781999999999996</c:v>
                </c:pt>
                <c:pt idx="22">
                  <c:v>58.805000000000007</c:v>
                </c:pt>
                <c:pt idx="23">
                  <c:v>58.838000000000001</c:v>
                </c:pt>
                <c:pt idx="24">
                  <c:v>58.855000000000004</c:v>
                </c:pt>
                <c:pt idx="25">
                  <c:v>58.895000000000003</c:v>
                </c:pt>
                <c:pt idx="26">
                  <c:v>58.981000000000002</c:v>
                </c:pt>
                <c:pt idx="27">
                  <c:v>58.862000000000002</c:v>
                </c:pt>
                <c:pt idx="28">
                  <c:v>58.883000000000003</c:v>
                </c:pt>
                <c:pt idx="29">
                  <c:v>58.877000000000002</c:v>
                </c:pt>
                <c:pt idx="30">
                  <c:v>58.811999999999998</c:v>
                </c:pt>
                <c:pt idx="31">
                  <c:v>58.8</c:v>
                </c:pt>
                <c:pt idx="32">
                  <c:v>58.71</c:v>
                </c:pt>
                <c:pt idx="33">
                  <c:v>58.695999999999998</c:v>
                </c:pt>
                <c:pt idx="34">
                  <c:v>58.668000000000006</c:v>
                </c:pt>
                <c:pt idx="35">
                  <c:v>58.755000000000003</c:v>
                </c:pt>
                <c:pt idx="36">
                  <c:v>58.671999999999997</c:v>
                </c:pt>
                <c:pt idx="37">
                  <c:v>58.649000000000001</c:v>
                </c:pt>
                <c:pt idx="38">
                  <c:v>58.682000000000002</c:v>
                </c:pt>
                <c:pt idx="39">
                  <c:v>58.966999999999999</c:v>
                </c:pt>
                <c:pt idx="40">
                  <c:v>58.655000000000001</c:v>
                </c:pt>
                <c:pt idx="41">
                  <c:v>58.747</c:v>
                </c:pt>
                <c:pt idx="42">
                  <c:v>58.685000000000002</c:v>
                </c:pt>
                <c:pt idx="43">
                  <c:v>58.674999999999997</c:v>
                </c:pt>
                <c:pt idx="44">
                  <c:v>58.725999999999999</c:v>
                </c:pt>
                <c:pt idx="45">
                  <c:v>58.802000000000007</c:v>
                </c:pt>
                <c:pt idx="46">
                  <c:v>58.661000000000001</c:v>
                </c:pt>
                <c:pt idx="47">
                  <c:v>58.817</c:v>
                </c:pt>
                <c:pt idx="48">
                  <c:v>58.588000000000001</c:v>
                </c:pt>
                <c:pt idx="49">
                  <c:v>58.763000000000005</c:v>
                </c:pt>
                <c:pt idx="50">
                  <c:v>58.755000000000003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'2014年・全体グラフ'!$F$2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'2014年・全体グラフ'!$F$3:$F$53</c:f>
              <c:numCache>
                <c:formatCode>General</c:formatCode>
                <c:ptCount val="51"/>
                <c:pt idx="0">
                  <c:v>54.832000000000001</c:v>
                </c:pt>
                <c:pt idx="1">
                  <c:v>54.756</c:v>
                </c:pt>
                <c:pt idx="2">
                  <c:v>54.814000000000007</c:v>
                </c:pt>
                <c:pt idx="3">
                  <c:v>54.582000000000001</c:v>
                </c:pt>
                <c:pt idx="4">
                  <c:v>54.805999999999997</c:v>
                </c:pt>
                <c:pt idx="5">
                  <c:v>54.55</c:v>
                </c:pt>
                <c:pt idx="6">
                  <c:v>54.861000000000004</c:v>
                </c:pt>
                <c:pt idx="7">
                  <c:v>54.823999999999998</c:v>
                </c:pt>
                <c:pt idx="8">
                  <c:v>55.099000000000004</c:v>
                </c:pt>
                <c:pt idx="9">
                  <c:v>55.157000000000004</c:v>
                </c:pt>
                <c:pt idx="10">
                  <c:v>55.182000000000002</c:v>
                </c:pt>
                <c:pt idx="11">
                  <c:v>55.002000000000002</c:v>
                </c:pt>
                <c:pt idx="12">
                  <c:v>55.109000000000002</c:v>
                </c:pt>
                <c:pt idx="13">
                  <c:v>55.128</c:v>
                </c:pt>
                <c:pt idx="14">
                  <c:v>55.088000000000001</c:v>
                </c:pt>
                <c:pt idx="15">
                  <c:v>55.215000000000003</c:v>
                </c:pt>
                <c:pt idx="16">
                  <c:v>55.085000000000001</c:v>
                </c:pt>
                <c:pt idx="17">
                  <c:v>54.888000000000005</c:v>
                </c:pt>
                <c:pt idx="18">
                  <c:v>55.022000000000006</c:v>
                </c:pt>
                <c:pt idx="19">
                  <c:v>54.863</c:v>
                </c:pt>
                <c:pt idx="20">
                  <c:v>54.859000000000002</c:v>
                </c:pt>
                <c:pt idx="21">
                  <c:v>54.796999999999997</c:v>
                </c:pt>
                <c:pt idx="22">
                  <c:v>54.807000000000002</c:v>
                </c:pt>
                <c:pt idx="23">
                  <c:v>54.945999999999998</c:v>
                </c:pt>
                <c:pt idx="24">
                  <c:v>55.085000000000001</c:v>
                </c:pt>
                <c:pt idx="25">
                  <c:v>55.2</c:v>
                </c:pt>
                <c:pt idx="26">
                  <c:v>55.061000000000007</c:v>
                </c:pt>
                <c:pt idx="27">
                  <c:v>55.132000000000005</c:v>
                </c:pt>
                <c:pt idx="28">
                  <c:v>55.05</c:v>
                </c:pt>
                <c:pt idx="29">
                  <c:v>54.978999999999999</c:v>
                </c:pt>
                <c:pt idx="30">
                  <c:v>54.904000000000003</c:v>
                </c:pt>
                <c:pt idx="31">
                  <c:v>54.855000000000004</c:v>
                </c:pt>
                <c:pt idx="32">
                  <c:v>54.823999999999998</c:v>
                </c:pt>
                <c:pt idx="33">
                  <c:v>54.752000000000002</c:v>
                </c:pt>
                <c:pt idx="34">
                  <c:v>54.766000000000005</c:v>
                </c:pt>
                <c:pt idx="35">
                  <c:v>54.753</c:v>
                </c:pt>
                <c:pt idx="36">
                  <c:v>54.707000000000001</c:v>
                </c:pt>
                <c:pt idx="37">
                  <c:v>54.686000000000007</c:v>
                </c:pt>
                <c:pt idx="38">
                  <c:v>54.695000000000007</c:v>
                </c:pt>
                <c:pt idx="39">
                  <c:v>54.887</c:v>
                </c:pt>
                <c:pt idx="40">
                  <c:v>54.706000000000003</c:v>
                </c:pt>
                <c:pt idx="41">
                  <c:v>54.778000000000006</c:v>
                </c:pt>
                <c:pt idx="42">
                  <c:v>54.772000000000006</c:v>
                </c:pt>
                <c:pt idx="43">
                  <c:v>54.790000000000006</c:v>
                </c:pt>
                <c:pt idx="44">
                  <c:v>54.863</c:v>
                </c:pt>
                <c:pt idx="45">
                  <c:v>58.814000000000007</c:v>
                </c:pt>
                <c:pt idx="46">
                  <c:v>54.594999999999999</c:v>
                </c:pt>
                <c:pt idx="47">
                  <c:v>54.867000000000004</c:v>
                </c:pt>
                <c:pt idx="48">
                  <c:v>54.624000000000002</c:v>
                </c:pt>
                <c:pt idx="49">
                  <c:v>54.682000000000002</c:v>
                </c:pt>
                <c:pt idx="50">
                  <c:v>54.841999999999999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'2014年・全体グラフ'!$G$2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'2014年・全体グラフ'!$G$3:$G$53</c:f>
              <c:numCache>
                <c:formatCode>General</c:formatCode>
                <c:ptCount val="51"/>
                <c:pt idx="0">
                  <c:v>52.903999999999996</c:v>
                </c:pt>
                <c:pt idx="1">
                  <c:v>53.293999999999997</c:v>
                </c:pt>
                <c:pt idx="2">
                  <c:v>52.932999999999993</c:v>
                </c:pt>
                <c:pt idx="3">
                  <c:v>52.952999999999989</c:v>
                </c:pt>
                <c:pt idx="4">
                  <c:v>52.920999999999992</c:v>
                </c:pt>
                <c:pt idx="5">
                  <c:v>52.756999999999991</c:v>
                </c:pt>
                <c:pt idx="6">
                  <c:v>52.956999999999994</c:v>
                </c:pt>
                <c:pt idx="7">
                  <c:v>52.938999999999993</c:v>
                </c:pt>
                <c:pt idx="8">
                  <c:v>53.083999999999989</c:v>
                </c:pt>
                <c:pt idx="9">
                  <c:v>53.080999999999989</c:v>
                </c:pt>
                <c:pt idx="10">
                  <c:v>53.140999999999991</c:v>
                </c:pt>
                <c:pt idx="11">
                  <c:v>53.123999999999995</c:v>
                </c:pt>
                <c:pt idx="12">
                  <c:v>53.079999999999991</c:v>
                </c:pt>
                <c:pt idx="13">
                  <c:v>53.115999999999993</c:v>
                </c:pt>
                <c:pt idx="14">
                  <c:v>53.150999999999996</c:v>
                </c:pt>
                <c:pt idx="15">
                  <c:v>53.149999999999991</c:v>
                </c:pt>
                <c:pt idx="16">
                  <c:v>53.064999999999998</c:v>
                </c:pt>
                <c:pt idx="17">
                  <c:v>52.98599999999999</c:v>
                </c:pt>
                <c:pt idx="18">
                  <c:v>53.200999999999993</c:v>
                </c:pt>
                <c:pt idx="19">
                  <c:v>52.880999999999993</c:v>
                </c:pt>
                <c:pt idx="20">
                  <c:v>52.876999999999995</c:v>
                </c:pt>
                <c:pt idx="21">
                  <c:v>52.849999999999994</c:v>
                </c:pt>
                <c:pt idx="22">
                  <c:v>52.894999999999996</c:v>
                </c:pt>
                <c:pt idx="23">
                  <c:v>53.069999999999993</c:v>
                </c:pt>
                <c:pt idx="24">
                  <c:v>53.169999999999995</c:v>
                </c:pt>
                <c:pt idx="25">
                  <c:v>53.193999999999988</c:v>
                </c:pt>
                <c:pt idx="26">
                  <c:v>53.135999999999996</c:v>
                </c:pt>
                <c:pt idx="27">
                  <c:v>53.051999999999992</c:v>
                </c:pt>
                <c:pt idx="28">
                  <c:v>53.025999999999996</c:v>
                </c:pt>
                <c:pt idx="29">
                  <c:v>52.959999999999994</c:v>
                </c:pt>
                <c:pt idx="30">
                  <c:v>52.935999999999993</c:v>
                </c:pt>
                <c:pt idx="31">
                  <c:v>52.906999999999996</c:v>
                </c:pt>
                <c:pt idx="32">
                  <c:v>52.831999999999994</c:v>
                </c:pt>
                <c:pt idx="33">
                  <c:v>52.818999999999988</c:v>
                </c:pt>
                <c:pt idx="34">
                  <c:v>52.791999999999994</c:v>
                </c:pt>
                <c:pt idx="35">
                  <c:v>52.789999999999992</c:v>
                </c:pt>
                <c:pt idx="36">
                  <c:v>52.781999999999996</c:v>
                </c:pt>
                <c:pt idx="37">
                  <c:v>52.760999999999996</c:v>
                </c:pt>
                <c:pt idx="38">
                  <c:v>52.766999999999996</c:v>
                </c:pt>
                <c:pt idx="39">
                  <c:v>52.801999999999992</c:v>
                </c:pt>
                <c:pt idx="40">
                  <c:v>52.806999999999988</c:v>
                </c:pt>
                <c:pt idx="41">
                  <c:v>52.861999999999995</c:v>
                </c:pt>
                <c:pt idx="42">
                  <c:v>52.855999999999995</c:v>
                </c:pt>
                <c:pt idx="43">
                  <c:v>52.865999999999993</c:v>
                </c:pt>
                <c:pt idx="44">
                  <c:v>52.896999999999991</c:v>
                </c:pt>
                <c:pt idx="45">
                  <c:v>52.921999999999997</c:v>
                </c:pt>
                <c:pt idx="46">
                  <c:v>53.075999999999993</c:v>
                </c:pt>
                <c:pt idx="47">
                  <c:v>52.935999999999993</c:v>
                </c:pt>
                <c:pt idx="48">
                  <c:v>52.824999999999989</c:v>
                </c:pt>
                <c:pt idx="49">
                  <c:v>52.855999999999995</c:v>
                </c:pt>
                <c:pt idx="50">
                  <c:v>52.947999999999993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'2014年・全体グラフ'!$H$2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'2014年・全体グラフ'!$H$3:$H$53</c:f>
              <c:numCache>
                <c:formatCode>General</c:formatCode>
                <c:ptCount val="51"/>
                <c:pt idx="0">
                  <c:v>51.573000000000008</c:v>
                </c:pt>
                <c:pt idx="1">
                  <c:v>51.711000000000006</c:v>
                </c:pt>
                <c:pt idx="2">
                  <c:v>51.578000000000003</c:v>
                </c:pt>
                <c:pt idx="3">
                  <c:v>56.575000000000003</c:v>
                </c:pt>
                <c:pt idx="4">
                  <c:v>51.546000000000006</c:v>
                </c:pt>
                <c:pt idx="5">
                  <c:v>51.50500000000001</c:v>
                </c:pt>
                <c:pt idx="6">
                  <c:v>51.690000000000005</c:v>
                </c:pt>
                <c:pt idx="7">
                  <c:v>51.708000000000006</c:v>
                </c:pt>
                <c:pt idx="8">
                  <c:v>51.650000000000006</c:v>
                </c:pt>
                <c:pt idx="9">
                  <c:v>51.559000000000005</c:v>
                </c:pt>
                <c:pt idx="10">
                  <c:v>51.659000000000006</c:v>
                </c:pt>
                <c:pt idx="11">
                  <c:v>51.652000000000001</c:v>
                </c:pt>
                <c:pt idx="12">
                  <c:v>51.628000000000007</c:v>
                </c:pt>
                <c:pt idx="13">
                  <c:v>51.622000000000007</c:v>
                </c:pt>
                <c:pt idx="14">
                  <c:v>51.59</c:v>
                </c:pt>
                <c:pt idx="15">
                  <c:v>51.610000000000007</c:v>
                </c:pt>
                <c:pt idx="16">
                  <c:v>51.554000000000002</c:v>
                </c:pt>
                <c:pt idx="17">
                  <c:v>51.490000000000009</c:v>
                </c:pt>
                <c:pt idx="18">
                  <c:v>51.446000000000005</c:v>
                </c:pt>
                <c:pt idx="19">
                  <c:v>51.387</c:v>
                </c:pt>
                <c:pt idx="20">
                  <c:v>51.455000000000005</c:v>
                </c:pt>
                <c:pt idx="21">
                  <c:v>51.38900000000001</c:v>
                </c:pt>
                <c:pt idx="22">
                  <c:v>51.472000000000008</c:v>
                </c:pt>
                <c:pt idx="23">
                  <c:v>51.548000000000002</c:v>
                </c:pt>
                <c:pt idx="24">
                  <c:v>51.550000000000004</c:v>
                </c:pt>
                <c:pt idx="25">
                  <c:v>51.550000000000004</c:v>
                </c:pt>
                <c:pt idx="26">
                  <c:v>51.562000000000005</c:v>
                </c:pt>
                <c:pt idx="27">
                  <c:v>51.515000000000001</c:v>
                </c:pt>
                <c:pt idx="28">
                  <c:v>51.510000000000005</c:v>
                </c:pt>
                <c:pt idx="29">
                  <c:v>51.475000000000009</c:v>
                </c:pt>
                <c:pt idx="30">
                  <c:v>51.465000000000003</c:v>
                </c:pt>
                <c:pt idx="31">
                  <c:v>51.467000000000006</c:v>
                </c:pt>
                <c:pt idx="32">
                  <c:v>51.39500000000001</c:v>
                </c:pt>
                <c:pt idx="33">
                  <c:v>51.394000000000005</c:v>
                </c:pt>
                <c:pt idx="34">
                  <c:v>51.384000000000007</c:v>
                </c:pt>
                <c:pt idx="35">
                  <c:v>51.39</c:v>
                </c:pt>
                <c:pt idx="36">
                  <c:v>51.39800000000001</c:v>
                </c:pt>
                <c:pt idx="37">
                  <c:v>51.374000000000009</c:v>
                </c:pt>
                <c:pt idx="38">
                  <c:v>51.385000000000005</c:v>
                </c:pt>
                <c:pt idx="39">
                  <c:v>51.430000000000007</c:v>
                </c:pt>
                <c:pt idx="40">
                  <c:v>51.464000000000006</c:v>
                </c:pt>
                <c:pt idx="41">
                  <c:v>51.494000000000007</c:v>
                </c:pt>
                <c:pt idx="42">
                  <c:v>51.489000000000004</c:v>
                </c:pt>
                <c:pt idx="43">
                  <c:v>51.492000000000004</c:v>
                </c:pt>
                <c:pt idx="44">
                  <c:v>51.500000000000007</c:v>
                </c:pt>
                <c:pt idx="45">
                  <c:v>51.475000000000009</c:v>
                </c:pt>
                <c:pt idx="46">
                  <c:v>51.574000000000005</c:v>
                </c:pt>
                <c:pt idx="47">
                  <c:v>51.541000000000004</c:v>
                </c:pt>
                <c:pt idx="48">
                  <c:v>51.425000000000004</c:v>
                </c:pt>
                <c:pt idx="49">
                  <c:v>51.465000000000003</c:v>
                </c:pt>
                <c:pt idx="50">
                  <c:v>51.578000000000003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'2014年・全体グラフ'!$I$2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'2014年・全体グラフ'!$I$3:$I$53</c:f>
              <c:numCache>
                <c:formatCode>General</c:formatCode>
                <c:ptCount val="51"/>
                <c:pt idx="0">
                  <c:v>51.633000000000003</c:v>
                </c:pt>
                <c:pt idx="1">
                  <c:v>51.475999999999999</c:v>
                </c:pt>
                <c:pt idx="2">
                  <c:v>51.535000000000004</c:v>
                </c:pt>
                <c:pt idx="3">
                  <c:v>51.405000000000001</c:v>
                </c:pt>
                <c:pt idx="4">
                  <c:v>51.425000000000004</c:v>
                </c:pt>
                <c:pt idx="5">
                  <c:v>51.496000000000002</c:v>
                </c:pt>
                <c:pt idx="6">
                  <c:v>51.870000000000005</c:v>
                </c:pt>
                <c:pt idx="7">
                  <c:v>51.905000000000001</c:v>
                </c:pt>
                <c:pt idx="8">
                  <c:v>51.643000000000001</c:v>
                </c:pt>
                <c:pt idx="9">
                  <c:v>51.637</c:v>
                </c:pt>
                <c:pt idx="10">
                  <c:v>51.642000000000003</c:v>
                </c:pt>
                <c:pt idx="11">
                  <c:v>51.639000000000003</c:v>
                </c:pt>
                <c:pt idx="12">
                  <c:v>51.599000000000004</c:v>
                </c:pt>
                <c:pt idx="13">
                  <c:v>51.463000000000001</c:v>
                </c:pt>
                <c:pt idx="14">
                  <c:v>51.375</c:v>
                </c:pt>
                <c:pt idx="15">
                  <c:v>51.332000000000008</c:v>
                </c:pt>
                <c:pt idx="16">
                  <c:v>51.296000000000006</c:v>
                </c:pt>
                <c:pt idx="17">
                  <c:v>51.299000000000007</c:v>
                </c:pt>
                <c:pt idx="18">
                  <c:v>51.246000000000002</c:v>
                </c:pt>
                <c:pt idx="19">
                  <c:v>51.144000000000005</c:v>
                </c:pt>
                <c:pt idx="20">
                  <c:v>51.150000000000006</c:v>
                </c:pt>
                <c:pt idx="21">
                  <c:v>51.159000000000006</c:v>
                </c:pt>
                <c:pt idx="22">
                  <c:v>51.299000000000007</c:v>
                </c:pt>
                <c:pt idx="23">
                  <c:v>51.38</c:v>
                </c:pt>
                <c:pt idx="24">
                  <c:v>51.316000000000003</c:v>
                </c:pt>
                <c:pt idx="25">
                  <c:v>51.338000000000001</c:v>
                </c:pt>
                <c:pt idx="26">
                  <c:v>51.353999999999999</c:v>
                </c:pt>
                <c:pt idx="27">
                  <c:v>51.281000000000006</c:v>
                </c:pt>
                <c:pt idx="28">
                  <c:v>51.268000000000001</c:v>
                </c:pt>
                <c:pt idx="29">
                  <c:v>51.224000000000004</c:v>
                </c:pt>
                <c:pt idx="30">
                  <c:v>51.216999999999999</c:v>
                </c:pt>
                <c:pt idx="31">
                  <c:v>51.219000000000001</c:v>
                </c:pt>
                <c:pt idx="32">
                  <c:v>51.151000000000003</c:v>
                </c:pt>
                <c:pt idx="33">
                  <c:v>51.152000000000001</c:v>
                </c:pt>
                <c:pt idx="34">
                  <c:v>51.155000000000001</c:v>
                </c:pt>
                <c:pt idx="35">
                  <c:v>51.176000000000002</c:v>
                </c:pt>
                <c:pt idx="36">
                  <c:v>51.228000000000002</c:v>
                </c:pt>
                <c:pt idx="37">
                  <c:v>51.210999999999999</c:v>
                </c:pt>
                <c:pt idx="38">
                  <c:v>51.216000000000001</c:v>
                </c:pt>
                <c:pt idx="39">
                  <c:v>51.379000000000005</c:v>
                </c:pt>
                <c:pt idx="40">
                  <c:v>51.389000000000003</c:v>
                </c:pt>
                <c:pt idx="41">
                  <c:v>51.405000000000001</c:v>
                </c:pt>
                <c:pt idx="42">
                  <c:v>51.442000000000007</c:v>
                </c:pt>
                <c:pt idx="43">
                  <c:v>51.45</c:v>
                </c:pt>
                <c:pt idx="44">
                  <c:v>51.426000000000002</c:v>
                </c:pt>
                <c:pt idx="45">
                  <c:v>51.457999999999998</c:v>
                </c:pt>
                <c:pt idx="46">
                  <c:v>51.341999999999999</c:v>
                </c:pt>
                <c:pt idx="47">
                  <c:v>51.466000000000001</c:v>
                </c:pt>
                <c:pt idx="48">
                  <c:v>51.307000000000002</c:v>
                </c:pt>
                <c:pt idx="49">
                  <c:v>51.298000000000002</c:v>
                </c:pt>
                <c:pt idx="50">
                  <c:v>51.521000000000001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'2014年・全体グラフ'!$J$2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'2014年・全体グラフ'!$J$3:$J$53</c:f>
              <c:numCache>
                <c:formatCode>General</c:formatCode>
                <c:ptCount val="51"/>
                <c:pt idx="0">
                  <c:v>64.583299999999994</c:v>
                </c:pt>
                <c:pt idx="1">
                  <c:v>64.888299999999987</c:v>
                </c:pt>
                <c:pt idx="2">
                  <c:v>64.640299999999996</c:v>
                </c:pt>
                <c:pt idx="3">
                  <c:v>64.474299999999999</c:v>
                </c:pt>
                <c:pt idx="4">
                  <c:v>64.550299999999993</c:v>
                </c:pt>
                <c:pt idx="5">
                  <c:v>64.496299999999991</c:v>
                </c:pt>
                <c:pt idx="6">
                  <c:v>65.8613</c:v>
                </c:pt>
                <c:pt idx="7">
                  <c:v>65.690299999999993</c:v>
                </c:pt>
                <c:pt idx="8">
                  <c:v>64.684299999999993</c:v>
                </c:pt>
                <c:pt idx="9">
                  <c:v>64.908299999999997</c:v>
                </c:pt>
                <c:pt idx="10">
                  <c:v>64.828299999999999</c:v>
                </c:pt>
                <c:pt idx="11">
                  <c:v>64.792299999999997</c:v>
                </c:pt>
                <c:pt idx="12">
                  <c:v>64.71329999999999</c:v>
                </c:pt>
                <c:pt idx="13">
                  <c:v>65.445299999999989</c:v>
                </c:pt>
                <c:pt idx="14">
                  <c:v>65.293299999999988</c:v>
                </c:pt>
                <c:pt idx="15">
                  <c:v>64.675299999999993</c:v>
                </c:pt>
                <c:pt idx="16">
                  <c:v>64.639299999999992</c:v>
                </c:pt>
                <c:pt idx="17">
                  <c:v>64.809299999999993</c:v>
                </c:pt>
                <c:pt idx="18">
                  <c:v>64.880299999999991</c:v>
                </c:pt>
                <c:pt idx="19">
                  <c:v>64.633299999999991</c:v>
                </c:pt>
                <c:pt idx="20">
                  <c:v>65.815299999999993</c:v>
                </c:pt>
                <c:pt idx="21">
                  <c:v>64.905299999999997</c:v>
                </c:pt>
                <c:pt idx="22">
                  <c:v>66.019299999999987</c:v>
                </c:pt>
                <c:pt idx="23">
                  <c:v>65.555299999999988</c:v>
                </c:pt>
                <c:pt idx="24">
                  <c:v>65.691299999999998</c:v>
                </c:pt>
                <c:pt idx="25">
                  <c:v>64.871299999999991</c:v>
                </c:pt>
                <c:pt idx="26">
                  <c:v>64.97229999999999</c:v>
                </c:pt>
                <c:pt idx="27">
                  <c:v>64.740299999999991</c:v>
                </c:pt>
                <c:pt idx="28">
                  <c:v>64.668299999999988</c:v>
                </c:pt>
                <c:pt idx="29">
                  <c:v>64.717299999999994</c:v>
                </c:pt>
                <c:pt idx="30">
                  <c:v>64.555299999999988</c:v>
                </c:pt>
                <c:pt idx="31">
                  <c:v>64.520299999999992</c:v>
                </c:pt>
                <c:pt idx="32">
                  <c:v>64.33829999999999</c:v>
                </c:pt>
                <c:pt idx="33">
                  <c:v>64.438299999999998</c:v>
                </c:pt>
                <c:pt idx="34">
                  <c:v>64.383299999999991</c:v>
                </c:pt>
                <c:pt idx="35">
                  <c:v>64.273299999999992</c:v>
                </c:pt>
                <c:pt idx="36">
                  <c:v>64.35629999999999</c:v>
                </c:pt>
                <c:pt idx="37">
                  <c:v>64.337299999999999</c:v>
                </c:pt>
                <c:pt idx="38">
                  <c:v>64.328299999999999</c:v>
                </c:pt>
                <c:pt idx="39">
                  <c:v>64.903300000000002</c:v>
                </c:pt>
                <c:pt idx="40">
                  <c:v>64.85029999999999</c:v>
                </c:pt>
                <c:pt idx="41">
                  <c:v>64.7453</c:v>
                </c:pt>
                <c:pt idx="42">
                  <c:v>64.762299999999996</c:v>
                </c:pt>
                <c:pt idx="43">
                  <c:v>64.709299999999999</c:v>
                </c:pt>
                <c:pt idx="44">
                  <c:v>64.668299999999988</c:v>
                </c:pt>
                <c:pt idx="45">
                  <c:v>64.71929999999999</c:v>
                </c:pt>
                <c:pt idx="46">
                  <c:v>64.559299999999993</c:v>
                </c:pt>
                <c:pt idx="47">
                  <c:v>64.524299999999997</c:v>
                </c:pt>
                <c:pt idx="48">
                  <c:v>64.490299999999991</c:v>
                </c:pt>
                <c:pt idx="49">
                  <c:v>64.6083</c:v>
                </c:pt>
                <c:pt idx="50">
                  <c:v>65.318299999999994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'2014年・全体グラフ'!$K$2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'2014年・全体グラフ'!$K$3:$K$53</c:f>
              <c:numCache>
                <c:formatCode>General</c:formatCode>
                <c:ptCount val="51"/>
                <c:pt idx="0">
                  <c:v>60.207700000000003</c:v>
                </c:pt>
                <c:pt idx="1">
                  <c:v>60.139699999999998</c:v>
                </c:pt>
                <c:pt idx="2">
                  <c:v>59.245699999999999</c:v>
                </c:pt>
                <c:pt idx="3">
                  <c:v>59.245699999999999</c:v>
                </c:pt>
                <c:pt idx="4">
                  <c:v>59.082700000000003</c:v>
                </c:pt>
                <c:pt idx="5">
                  <c:v>58.970700000000001</c:v>
                </c:pt>
                <c:pt idx="6">
                  <c:v>61.329700000000003</c:v>
                </c:pt>
                <c:pt idx="7">
                  <c:v>60.674700000000001</c:v>
                </c:pt>
                <c:pt idx="8">
                  <c:v>59.390699999999995</c:v>
                </c:pt>
                <c:pt idx="9">
                  <c:v>59.386699999999998</c:v>
                </c:pt>
                <c:pt idx="10">
                  <c:v>59.407699999999998</c:v>
                </c:pt>
                <c:pt idx="11">
                  <c:v>59.375699999999995</c:v>
                </c:pt>
                <c:pt idx="12">
                  <c:v>59.280699999999996</c:v>
                </c:pt>
                <c:pt idx="13">
                  <c:v>59.540700000000001</c:v>
                </c:pt>
                <c:pt idx="14">
                  <c:v>59.7577</c:v>
                </c:pt>
                <c:pt idx="15">
                  <c:v>59.286699999999996</c:v>
                </c:pt>
                <c:pt idx="16">
                  <c:v>59.2057</c:v>
                </c:pt>
                <c:pt idx="17">
                  <c:v>59.317700000000002</c:v>
                </c:pt>
                <c:pt idx="18">
                  <c:v>59.646699999999996</c:v>
                </c:pt>
                <c:pt idx="19">
                  <c:v>59.090699999999998</c:v>
                </c:pt>
                <c:pt idx="20">
                  <c:v>59.118699999999997</c:v>
                </c:pt>
                <c:pt idx="21">
                  <c:v>59.270699999999998</c:v>
                </c:pt>
                <c:pt idx="22">
                  <c:v>59.729699999999994</c:v>
                </c:pt>
                <c:pt idx="23">
                  <c:v>59.700699999999998</c:v>
                </c:pt>
                <c:pt idx="24">
                  <c:v>59.655699999999996</c:v>
                </c:pt>
                <c:pt idx="25">
                  <c:v>59.743699999999997</c:v>
                </c:pt>
                <c:pt idx="26">
                  <c:v>59.582700000000003</c:v>
                </c:pt>
                <c:pt idx="27">
                  <c:v>59.281700000000001</c:v>
                </c:pt>
                <c:pt idx="28">
                  <c:v>59.308700000000002</c:v>
                </c:pt>
                <c:pt idx="29">
                  <c:v>59.311700000000002</c:v>
                </c:pt>
                <c:pt idx="30">
                  <c:v>58.994699999999995</c:v>
                </c:pt>
                <c:pt idx="31">
                  <c:v>58.9467</c:v>
                </c:pt>
                <c:pt idx="32">
                  <c:v>58.8767</c:v>
                </c:pt>
                <c:pt idx="33">
                  <c:v>58.787700000000001</c:v>
                </c:pt>
                <c:pt idx="34">
                  <c:v>58.773699999999998</c:v>
                </c:pt>
                <c:pt idx="35">
                  <c:v>58.795699999999997</c:v>
                </c:pt>
                <c:pt idx="36">
                  <c:v>59.025700000000001</c:v>
                </c:pt>
                <c:pt idx="37">
                  <c:v>59.092700000000001</c:v>
                </c:pt>
                <c:pt idx="38">
                  <c:v>59.044699999999999</c:v>
                </c:pt>
                <c:pt idx="39">
                  <c:v>59.355699999999999</c:v>
                </c:pt>
                <c:pt idx="40">
                  <c:v>59.372699999999995</c:v>
                </c:pt>
                <c:pt idx="41">
                  <c:v>59.389699999999998</c:v>
                </c:pt>
                <c:pt idx="42">
                  <c:v>59.352699999999999</c:v>
                </c:pt>
                <c:pt idx="43">
                  <c:v>59.267699999999998</c:v>
                </c:pt>
                <c:pt idx="44">
                  <c:v>59.242699999999999</c:v>
                </c:pt>
                <c:pt idx="45">
                  <c:v>59.209699999999998</c:v>
                </c:pt>
                <c:pt idx="46">
                  <c:v>59.311700000000002</c:v>
                </c:pt>
                <c:pt idx="47">
                  <c:v>59.164699999999996</c:v>
                </c:pt>
                <c:pt idx="48">
                  <c:v>59.161699999999996</c:v>
                </c:pt>
                <c:pt idx="49">
                  <c:v>59.142699999999998</c:v>
                </c:pt>
                <c:pt idx="50">
                  <c:v>59.402699999999996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'2014年・全体グラフ'!$L$2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'2014年・全体グラフ'!$L$3:$L$53</c:f>
              <c:numCache>
                <c:formatCode>General</c:formatCode>
                <c:ptCount val="51"/>
                <c:pt idx="0">
                  <c:v>57.381799999999998</c:v>
                </c:pt>
                <c:pt idx="1">
                  <c:v>57.505800000000001</c:v>
                </c:pt>
                <c:pt idx="2">
                  <c:v>57.229800000000004</c:v>
                </c:pt>
                <c:pt idx="3">
                  <c:v>57.0398</c:v>
                </c:pt>
                <c:pt idx="4">
                  <c:v>57.208800000000004</c:v>
                </c:pt>
                <c:pt idx="5">
                  <c:v>57.088800000000006</c:v>
                </c:pt>
                <c:pt idx="6">
                  <c:v>57.797800000000002</c:v>
                </c:pt>
                <c:pt idx="7">
                  <c:v>57.328800000000001</c:v>
                </c:pt>
                <c:pt idx="8">
                  <c:v>57.352800000000002</c:v>
                </c:pt>
                <c:pt idx="9">
                  <c:v>57.264800000000001</c:v>
                </c:pt>
                <c:pt idx="10">
                  <c:v>57.327800000000003</c:v>
                </c:pt>
                <c:pt idx="11">
                  <c:v>57.3018</c:v>
                </c:pt>
                <c:pt idx="12">
                  <c:v>57.274799999999999</c:v>
                </c:pt>
                <c:pt idx="13">
                  <c:v>57.321800000000003</c:v>
                </c:pt>
                <c:pt idx="14">
                  <c:v>57.537800000000004</c:v>
                </c:pt>
                <c:pt idx="15">
                  <c:v>57.336800000000004</c:v>
                </c:pt>
                <c:pt idx="16">
                  <c:v>57.293800000000005</c:v>
                </c:pt>
                <c:pt idx="17">
                  <c:v>57.137799999999999</c:v>
                </c:pt>
                <c:pt idx="18">
                  <c:v>57.4268</c:v>
                </c:pt>
                <c:pt idx="19">
                  <c:v>57.245800000000003</c:v>
                </c:pt>
                <c:pt idx="20">
                  <c:v>57.279800000000002</c:v>
                </c:pt>
                <c:pt idx="21">
                  <c:v>57.209800000000001</c:v>
                </c:pt>
                <c:pt idx="22">
                  <c:v>57.287800000000004</c:v>
                </c:pt>
                <c:pt idx="23">
                  <c:v>57.302800000000005</c:v>
                </c:pt>
                <c:pt idx="24">
                  <c:v>57.177800000000005</c:v>
                </c:pt>
                <c:pt idx="25">
                  <c:v>57.478800000000007</c:v>
                </c:pt>
                <c:pt idx="26">
                  <c:v>57.444800000000001</c:v>
                </c:pt>
                <c:pt idx="27">
                  <c:v>57.321800000000003</c:v>
                </c:pt>
                <c:pt idx="28">
                  <c:v>57.3108</c:v>
                </c:pt>
                <c:pt idx="29">
                  <c:v>57.337800000000001</c:v>
                </c:pt>
                <c:pt idx="30">
                  <c:v>57.241800000000005</c:v>
                </c:pt>
                <c:pt idx="31">
                  <c:v>57.238800000000005</c:v>
                </c:pt>
                <c:pt idx="32">
                  <c:v>57.1708</c:v>
                </c:pt>
                <c:pt idx="33">
                  <c:v>57.151800000000001</c:v>
                </c:pt>
                <c:pt idx="34">
                  <c:v>57.130800000000001</c:v>
                </c:pt>
                <c:pt idx="35">
                  <c:v>57.161799999999999</c:v>
                </c:pt>
                <c:pt idx="36">
                  <c:v>57.238800000000005</c:v>
                </c:pt>
                <c:pt idx="37">
                  <c:v>57.132800000000003</c:v>
                </c:pt>
                <c:pt idx="38">
                  <c:v>57.145800000000001</c:v>
                </c:pt>
                <c:pt idx="39">
                  <c:v>57.826800000000006</c:v>
                </c:pt>
                <c:pt idx="40">
                  <c:v>57.139800000000001</c:v>
                </c:pt>
                <c:pt idx="41">
                  <c:v>57.232800000000005</c:v>
                </c:pt>
                <c:pt idx="42">
                  <c:v>57.187800000000003</c:v>
                </c:pt>
                <c:pt idx="43">
                  <c:v>57.172800000000002</c:v>
                </c:pt>
                <c:pt idx="44">
                  <c:v>57.204800000000006</c:v>
                </c:pt>
                <c:pt idx="45">
                  <c:v>57.165800000000004</c:v>
                </c:pt>
                <c:pt idx="46">
                  <c:v>57.277799999999999</c:v>
                </c:pt>
                <c:pt idx="47">
                  <c:v>57.263800000000003</c:v>
                </c:pt>
                <c:pt idx="48">
                  <c:v>57.206800000000001</c:v>
                </c:pt>
                <c:pt idx="49">
                  <c:v>57.4328</c:v>
                </c:pt>
                <c:pt idx="50">
                  <c:v>57.244800000000005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'2014年・全体グラフ'!$M$2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'2014年・全体グラフ'!$M$3:$M$53</c:f>
              <c:numCache>
                <c:formatCode>General</c:formatCode>
                <c:ptCount val="51"/>
                <c:pt idx="0">
                  <c:v>53.987300000000005</c:v>
                </c:pt>
                <c:pt idx="1">
                  <c:v>53.850300000000004</c:v>
                </c:pt>
                <c:pt idx="2">
                  <c:v>53.961300000000008</c:v>
                </c:pt>
                <c:pt idx="3">
                  <c:v>54.189300000000003</c:v>
                </c:pt>
                <c:pt idx="4">
                  <c:v>53.957300000000004</c:v>
                </c:pt>
                <c:pt idx="5">
                  <c:v>53.868300000000005</c:v>
                </c:pt>
                <c:pt idx="6">
                  <c:v>53.979300000000009</c:v>
                </c:pt>
                <c:pt idx="7">
                  <c:v>54.185300000000005</c:v>
                </c:pt>
                <c:pt idx="8">
                  <c:v>54.332300000000004</c:v>
                </c:pt>
                <c:pt idx="9">
                  <c:v>54.299300000000002</c:v>
                </c:pt>
                <c:pt idx="10">
                  <c:v>54.381300000000003</c:v>
                </c:pt>
                <c:pt idx="11">
                  <c:v>54.334300000000006</c:v>
                </c:pt>
                <c:pt idx="12">
                  <c:v>54.294300000000007</c:v>
                </c:pt>
                <c:pt idx="13">
                  <c:v>54.305300000000003</c:v>
                </c:pt>
                <c:pt idx="14">
                  <c:v>54.458300000000008</c:v>
                </c:pt>
                <c:pt idx="15">
                  <c:v>54.382300000000001</c:v>
                </c:pt>
                <c:pt idx="16">
                  <c:v>54.23830000000001</c:v>
                </c:pt>
                <c:pt idx="17">
                  <c:v>54.195300000000003</c:v>
                </c:pt>
                <c:pt idx="18">
                  <c:v>54.1023</c:v>
                </c:pt>
                <c:pt idx="19">
                  <c:v>54.012300000000003</c:v>
                </c:pt>
                <c:pt idx="20">
                  <c:v>53.9923</c:v>
                </c:pt>
                <c:pt idx="21">
                  <c:v>53.938300000000005</c:v>
                </c:pt>
                <c:pt idx="22">
                  <c:v>53.961300000000008</c:v>
                </c:pt>
                <c:pt idx="23">
                  <c:v>54.240300000000005</c:v>
                </c:pt>
                <c:pt idx="24">
                  <c:v>54.460300000000004</c:v>
                </c:pt>
                <c:pt idx="25">
                  <c:v>54.392300000000006</c:v>
                </c:pt>
                <c:pt idx="26">
                  <c:v>54.365300000000005</c:v>
                </c:pt>
                <c:pt idx="27">
                  <c:v>54.290300000000002</c:v>
                </c:pt>
                <c:pt idx="28">
                  <c:v>57.192300000000003</c:v>
                </c:pt>
                <c:pt idx="29">
                  <c:v>57.139300000000006</c:v>
                </c:pt>
                <c:pt idx="30">
                  <c:v>54.057300000000005</c:v>
                </c:pt>
                <c:pt idx="31">
                  <c:v>53.9923</c:v>
                </c:pt>
                <c:pt idx="32">
                  <c:v>53.923300000000005</c:v>
                </c:pt>
                <c:pt idx="33">
                  <c:v>53.897300000000001</c:v>
                </c:pt>
                <c:pt idx="34">
                  <c:v>53.984300000000005</c:v>
                </c:pt>
                <c:pt idx="35">
                  <c:v>53.892300000000006</c:v>
                </c:pt>
                <c:pt idx="36">
                  <c:v>53.8643</c:v>
                </c:pt>
                <c:pt idx="37">
                  <c:v>53.827300000000008</c:v>
                </c:pt>
                <c:pt idx="38">
                  <c:v>53.837300000000006</c:v>
                </c:pt>
                <c:pt idx="39">
                  <c:v>54.2333</c:v>
                </c:pt>
                <c:pt idx="40">
                  <c:v>53.857300000000009</c:v>
                </c:pt>
                <c:pt idx="41">
                  <c:v>53.912300000000002</c:v>
                </c:pt>
                <c:pt idx="42">
                  <c:v>53.935300000000005</c:v>
                </c:pt>
                <c:pt idx="43">
                  <c:v>53.956300000000006</c:v>
                </c:pt>
                <c:pt idx="44">
                  <c:v>54.002300000000005</c:v>
                </c:pt>
                <c:pt idx="45">
                  <c:v>53.890300000000003</c:v>
                </c:pt>
                <c:pt idx="46">
                  <c:v>53.927300000000002</c:v>
                </c:pt>
                <c:pt idx="47">
                  <c:v>53.972300000000004</c:v>
                </c:pt>
                <c:pt idx="48">
                  <c:v>53.907300000000006</c:v>
                </c:pt>
                <c:pt idx="49">
                  <c:v>53.901300000000006</c:v>
                </c:pt>
                <c:pt idx="50">
                  <c:v>53.979300000000009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'2014年・全体グラフ'!$N$2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'2014年・全体グラフ'!$N$3:$N$53</c:f>
              <c:numCache>
                <c:formatCode>General</c:formatCode>
                <c:ptCount val="51"/>
                <c:pt idx="0">
                  <c:v>52.56089999999999</c:v>
                </c:pt>
                <c:pt idx="1">
                  <c:v>52.785899999999998</c:v>
                </c:pt>
                <c:pt idx="2">
                  <c:v>52.585899999999995</c:v>
                </c:pt>
                <c:pt idx="3">
                  <c:v>52.562899999999992</c:v>
                </c:pt>
                <c:pt idx="4">
                  <c:v>52.565899999999992</c:v>
                </c:pt>
                <c:pt idx="5">
                  <c:v>52.494899999999994</c:v>
                </c:pt>
                <c:pt idx="6">
                  <c:v>52.623899999999992</c:v>
                </c:pt>
                <c:pt idx="7">
                  <c:v>52.667899999999989</c:v>
                </c:pt>
                <c:pt idx="8">
                  <c:v>52.754899999999992</c:v>
                </c:pt>
                <c:pt idx="9">
                  <c:v>52.726899999999993</c:v>
                </c:pt>
                <c:pt idx="10">
                  <c:v>52.762899999999995</c:v>
                </c:pt>
                <c:pt idx="11">
                  <c:v>52.742899999999992</c:v>
                </c:pt>
                <c:pt idx="12">
                  <c:v>52.712899999999991</c:v>
                </c:pt>
                <c:pt idx="13">
                  <c:v>52.753899999999994</c:v>
                </c:pt>
                <c:pt idx="14">
                  <c:v>52.762899999999995</c:v>
                </c:pt>
                <c:pt idx="15">
                  <c:v>52.749899999999997</c:v>
                </c:pt>
                <c:pt idx="16">
                  <c:v>52.704899999999995</c:v>
                </c:pt>
                <c:pt idx="17">
                  <c:v>52.667899999999989</c:v>
                </c:pt>
                <c:pt idx="18">
                  <c:v>52.794899999999998</c:v>
                </c:pt>
                <c:pt idx="19">
                  <c:v>52.506899999999995</c:v>
                </c:pt>
                <c:pt idx="20">
                  <c:v>52.562899999999992</c:v>
                </c:pt>
                <c:pt idx="21">
                  <c:v>52.483899999999991</c:v>
                </c:pt>
                <c:pt idx="22">
                  <c:v>52.536899999999989</c:v>
                </c:pt>
                <c:pt idx="23">
                  <c:v>52.670899999999989</c:v>
                </c:pt>
                <c:pt idx="24">
                  <c:v>52.536899999999989</c:v>
                </c:pt>
                <c:pt idx="25">
                  <c:v>52.714899999999993</c:v>
                </c:pt>
                <c:pt idx="26">
                  <c:v>52.732899999999994</c:v>
                </c:pt>
                <c:pt idx="27">
                  <c:v>52.664899999999989</c:v>
                </c:pt>
                <c:pt idx="28">
                  <c:v>52.638899999999992</c:v>
                </c:pt>
                <c:pt idx="29">
                  <c:v>52.516899999999993</c:v>
                </c:pt>
                <c:pt idx="30">
                  <c:v>52.570899999999995</c:v>
                </c:pt>
                <c:pt idx="31">
                  <c:v>52.545899999999989</c:v>
                </c:pt>
                <c:pt idx="32">
                  <c:v>52.466899999999995</c:v>
                </c:pt>
                <c:pt idx="33">
                  <c:v>52.452899999999993</c:v>
                </c:pt>
                <c:pt idx="34">
                  <c:v>52.494899999999994</c:v>
                </c:pt>
                <c:pt idx="35">
                  <c:v>52.45989999999999</c:v>
                </c:pt>
                <c:pt idx="36">
                  <c:v>52.421899999999994</c:v>
                </c:pt>
                <c:pt idx="37">
                  <c:v>52.404899999999998</c:v>
                </c:pt>
                <c:pt idx="38">
                  <c:v>52.514899999999997</c:v>
                </c:pt>
                <c:pt idx="39">
                  <c:v>52.662899999999993</c:v>
                </c:pt>
                <c:pt idx="40">
                  <c:v>52.44489999999999</c:v>
                </c:pt>
                <c:pt idx="41">
                  <c:v>52.498899999999992</c:v>
                </c:pt>
                <c:pt idx="42">
                  <c:v>52.500899999999994</c:v>
                </c:pt>
                <c:pt idx="43">
                  <c:v>52.505899999999997</c:v>
                </c:pt>
                <c:pt idx="44">
                  <c:v>52.532899999999998</c:v>
                </c:pt>
                <c:pt idx="45">
                  <c:v>52.482899999999994</c:v>
                </c:pt>
                <c:pt idx="46">
                  <c:v>52.45989999999999</c:v>
                </c:pt>
                <c:pt idx="47">
                  <c:v>52.580899999999993</c:v>
                </c:pt>
                <c:pt idx="48">
                  <c:v>52.468899999999991</c:v>
                </c:pt>
                <c:pt idx="49">
                  <c:v>52.597899999999996</c:v>
                </c:pt>
                <c:pt idx="50">
                  <c:v>52.597899999999996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'2014年・全体グラフ'!$O$2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'2014年・全体グラフ'!$O$3:$O$53</c:f>
              <c:numCache>
                <c:formatCode>General</c:formatCode>
                <c:ptCount val="51"/>
                <c:pt idx="0">
                  <c:v>49.223200000000006</c:v>
                </c:pt>
                <c:pt idx="1">
                  <c:v>49.377200000000002</c:v>
                </c:pt>
                <c:pt idx="2">
                  <c:v>49.165199999999999</c:v>
                </c:pt>
                <c:pt idx="3">
                  <c:v>49.143200000000007</c:v>
                </c:pt>
                <c:pt idx="4">
                  <c:v>49.106200000000001</c:v>
                </c:pt>
                <c:pt idx="5">
                  <c:v>48.949200000000005</c:v>
                </c:pt>
                <c:pt idx="6">
                  <c:v>49.362200000000001</c:v>
                </c:pt>
                <c:pt idx="7">
                  <c:v>49.124200000000002</c:v>
                </c:pt>
                <c:pt idx="8">
                  <c:v>49.303200000000004</c:v>
                </c:pt>
                <c:pt idx="9">
                  <c:v>49.209200000000003</c:v>
                </c:pt>
                <c:pt idx="10">
                  <c:v>49.267200000000003</c:v>
                </c:pt>
                <c:pt idx="11">
                  <c:v>49.315200000000004</c:v>
                </c:pt>
                <c:pt idx="12">
                  <c:v>49.234200000000001</c:v>
                </c:pt>
                <c:pt idx="13">
                  <c:v>50.250200000000007</c:v>
                </c:pt>
                <c:pt idx="14">
                  <c:v>50.167200000000001</c:v>
                </c:pt>
                <c:pt idx="15">
                  <c:v>49.119200000000006</c:v>
                </c:pt>
                <c:pt idx="16">
                  <c:v>49.0732</c:v>
                </c:pt>
                <c:pt idx="17">
                  <c:v>49.236200000000004</c:v>
                </c:pt>
                <c:pt idx="18">
                  <c:v>49.177199999999999</c:v>
                </c:pt>
                <c:pt idx="19">
                  <c:v>49.134200000000007</c:v>
                </c:pt>
                <c:pt idx="20">
                  <c:v>49.184200000000004</c:v>
                </c:pt>
                <c:pt idx="21">
                  <c:v>48.897199999999998</c:v>
                </c:pt>
                <c:pt idx="22">
                  <c:v>49.015200000000007</c:v>
                </c:pt>
                <c:pt idx="23">
                  <c:v>49.046199999999999</c:v>
                </c:pt>
                <c:pt idx="24">
                  <c:v>49.009200000000007</c:v>
                </c:pt>
                <c:pt idx="25">
                  <c:v>49.041200000000003</c:v>
                </c:pt>
                <c:pt idx="26">
                  <c:v>49.035200000000003</c:v>
                </c:pt>
                <c:pt idx="27">
                  <c:v>49.012200000000007</c:v>
                </c:pt>
                <c:pt idx="28">
                  <c:v>49.037199999999999</c:v>
                </c:pt>
                <c:pt idx="29">
                  <c:v>49.014200000000002</c:v>
                </c:pt>
                <c:pt idx="30">
                  <c:v>48.9482</c:v>
                </c:pt>
                <c:pt idx="31">
                  <c:v>48.955200000000005</c:v>
                </c:pt>
                <c:pt idx="32">
                  <c:v>48.837200000000003</c:v>
                </c:pt>
                <c:pt idx="33">
                  <c:v>48.8292</c:v>
                </c:pt>
                <c:pt idx="34">
                  <c:v>48.872200000000007</c:v>
                </c:pt>
                <c:pt idx="35">
                  <c:v>48.904200000000003</c:v>
                </c:pt>
                <c:pt idx="36">
                  <c:v>48.9392</c:v>
                </c:pt>
                <c:pt idx="37">
                  <c:v>48.922200000000004</c:v>
                </c:pt>
                <c:pt idx="38">
                  <c:v>48.932200000000002</c:v>
                </c:pt>
                <c:pt idx="39">
                  <c:v>49.240200000000002</c:v>
                </c:pt>
                <c:pt idx="40">
                  <c:v>49.048200000000001</c:v>
                </c:pt>
                <c:pt idx="41">
                  <c:v>49.066200000000002</c:v>
                </c:pt>
                <c:pt idx="42">
                  <c:v>49.094200000000001</c:v>
                </c:pt>
                <c:pt idx="43">
                  <c:v>49.102200000000003</c:v>
                </c:pt>
                <c:pt idx="44">
                  <c:v>49.087200000000003</c:v>
                </c:pt>
                <c:pt idx="45">
                  <c:v>49.098200000000006</c:v>
                </c:pt>
                <c:pt idx="46">
                  <c:v>49.096200000000003</c:v>
                </c:pt>
                <c:pt idx="47">
                  <c:v>49.105200000000004</c:v>
                </c:pt>
                <c:pt idx="48">
                  <c:v>48.994200000000006</c:v>
                </c:pt>
                <c:pt idx="49">
                  <c:v>49.098200000000006</c:v>
                </c:pt>
                <c:pt idx="50">
                  <c:v>49.167200000000001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'2014年・全体グラフ'!$P$2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'2014年・全体グラフ'!$P$3:$P$53</c:f>
              <c:numCache>
                <c:formatCode>General</c:formatCode>
                <c:ptCount val="51"/>
                <c:pt idx="0">
                  <c:v>50.613</c:v>
                </c:pt>
                <c:pt idx="1">
                  <c:v>50.887999999999998</c:v>
                </c:pt>
                <c:pt idx="2">
                  <c:v>50.557999999999993</c:v>
                </c:pt>
                <c:pt idx="3">
                  <c:v>50.220999999999997</c:v>
                </c:pt>
                <c:pt idx="4">
                  <c:v>50.501999999999995</c:v>
                </c:pt>
                <c:pt idx="5">
                  <c:v>50.423000000000002</c:v>
                </c:pt>
                <c:pt idx="6">
                  <c:v>50.738</c:v>
                </c:pt>
                <c:pt idx="7">
                  <c:v>50.587999999999994</c:v>
                </c:pt>
                <c:pt idx="8">
                  <c:v>50.691000000000003</c:v>
                </c:pt>
                <c:pt idx="9">
                  <c:v>50.655000000000001</c:v>
                </c:pt>
                <c:pt idx="10">
                  <c:v>50.656999999999996</c:v>
                </c:pt>
                <c:pt idx="11">
                  <c:v>50.66</c:v>
                </c:pt>
                <c:pt idx="12">
                  <c:v>50.622999999999998</c:v>
                </c:pt>
                <c:pt idx="13">
                  <c:v>50.595999999999997</c:v>
                </c:pt>
                <c:pt idx="14">
                  <c:v>50.530999999999999</c:v>
                </c:pt>
                <c:pt idx="15">
                  <c:v>50.528999999999996</c:v>
                </c:pt>
                <c:pt idx="16">
                  <c:v>50.472999999999999</c:v>
                </c:pt>
                <c:pt idx="17">
                  <c:v>50.421999999999997</c:v>
                </c:pt>
                <c:pt idx="18">
                  <c:v>50.342999999999996</c:v>
                </c:pt>
                <c:pt idx="19">
                  <c:v>50.29</c:v>
                </c:pt>
                <c:pt idx="20">
                  <c:v>50.352999999999994</c:v>
                </c:pt>
                <c:pt idx="21">
                  <c:v>50.298000000000002</c:v>
                </c:pt>
                <c:pt idx="22">
                  <c:v>50.405000000000001</c:v>
                </c:pt>
                <c:pt idx="23">
                  <c:v>50.488</c:v>
                </c:pt>
                <c:pt idx="24">
                  <c:v>50.463999999999999</c:v>
                </c:pt>
                <c:pt idx="25">
                  <c:v>50.47</c:v>
                </c:pt>
                <c:pt idx="26">
                  <c:v>50.47</c:v>
                </c:pt>
                <c:pt idx="27">
                  <c:v>50.408000000000001</c:v>
                </c:pt>
                <c:pt idx="28">
                  <c:v>50.408000000000001</c:v>
                </c:pt>
                <c:pt idx="29">
                  <c:v>50.349999999999994</c:v>
                </c:pt>
                <c:pt idx="30">
                  <c:v>50.357999999999997</c:v>
                </c:pt>
                <c:pt idx="31">
                  <c:v>50.363999999999997</c:v>
                </c:pt>
                <c:pt idx="32">
                  <c:v>50.400999999999996</c:v>
                </c:pt>
                <c:pt idx="33">
                  <c:v>50.394999999999996</c:v>
                </c:pt>
                <c:pt idx="34">
                  <c:v>50.390999999999998</c:v>
                </c:pt>
                <c:pt idx="35">
                  <c:v>50.350999999999999</c:v>
                </c:pt>
                <c:pt idx="36">
                  <c:v>50.137999999999998</c:v>
                </c:pt>
                <c:pt idx="37">
                  <c:v>50.328999999999994</c:v>
                </c:pt>
                <c:pt idx="38">
                  <c:v>50.335999999999999</c:v>
                </c:pt>
                <c:pt idx="39">
                  <c:v>50.488</c:v>
                </c:pt>
                <c:pt idx="40">
                  <c:v>50.466999999999999</c:v>
                </c:pt>
                <c:pt idx="41">
                  <c:v>50.484999999999999</c:v>
                </c:pt>
                <c:pt idx="42">
                  <c:v>50.494</c:v>
                </c:pt>
                <c:pt idx="43">
                  <c:v>50.506999999999998</c:v>
                </c:pt>
                <c:pt idx="44">
                  <c:v>50.500999999999998</c:v>
                </c:pt>
                <c:pt idx="45">
                  <c:v>50.459999999999994</c:v>
                </c:pt>
                <c:pt idx="46">
                  <c:v>49.677</c:v>
                </c:pt>
                <c:pt idx="47">
                  <c:v>50.53</c:v>
                </c:pt>
                <c:pt idx="48">
                  <c:v>50.408999999999999</c:v>
                </c:pt>
                <c:pt idx="49">
                  <c:v>50.533999999999999</c:v>
                </c:pt>
                <c:pt idx="50">
                  <c:v>50.569999999999993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'2014年・全体グラフ'!$Q$2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'2014年・全体グラフ'!$Q$3:$Q$53</c:f>
              <c:numCache>
                <c:formatCode>General</c:formatCode>
                <c:ptCount val="51"/>
                <c:pt idx="0">
                  <c:v>50.588000000000008</c:v>
                </c:pt>
                <c:pt idx="1">
                  <c:v>50.860000000000007</c:v>
                </c:pt>
                <c:pt idx="2">
                  <c:v>50.545000000000002</c:v>
                </c:pt>
                <c:pt idx="3">
                  <c:v>50.51400000000001</c:v>
                </c:pt>
                <c:pt idx="4">
                  <c:v>50.486000000000004</c:v>
                </c:pt>
                <c:pt idx="5">
                  <c:v>50.486000000000004</c:v>
                </c:pt>
                <c:pt idx="6">
                  <c:v>50.728000000000009</c:v>
                </c:pt>
                <c:pt idx="7">
                  <c:v>50.581000000000003</c:v>
                </c:pt>
                <c:pt idx="8">
                  <c:v>50.667000000000009</c:v>
                </c:pt>
                <c:pt idx="9">
                  <c:v>50.579000000000008</c:v>
                </c:pt>
                <c:pt idx="10">
                  <c:v>50.643000000000008</c:v>
                </c:pt>
                <c:pt idx="11">
                  <c:v>50.784000000000006</c:v>
                </c:pt>
                <c:pt idx="12">
                  <c:v>50.611000000000004</c:v>
                </c:pt>
                <c:pt idx="13">
                  <c:v>50.717000000000006</c:v>
                </c:pt>
                <c:pt idx="14">
                  <c:v>50.683000000000007</c:v>
                </c:pt>
                <c:pt idx="15">
                  <c:v>50.503000000000007</c:v>
                </c:pt>
                <c:pt idx="16">
                  <c:v>50.440000000000012</c:v>
                </c:pt>
                <c:pt idx="17">
                  <c:v>50.282000000000011</c:v>
                </c:pt>
                <c:pt idx="18">
                  <c:v>50.418000000000006</c:v>
                </c:pt>
                <c:pt idx="19">
                  <c:v>50.27300000000001</c:v>
                </c:pt>
                <c:pt idx="20">
                  <c:v>50.331000000000003</c:v>
                </c:pt>
                <c:pt idx="21">
                  <c:v>50.281000000000006</c:v>
                </c:pt>
                <c:pt idx="22">
                  <c:v>50.393000000000008</c:v>
                </c:pt>
                <c:pt idx="23">
                  <c:v>49.555000000000007</c:v>
                </c:pt>
                <c:pt idx="24">
                  <c:v>49.414000000000009</c:v>
                </c:pt>
                <c:pt idx="25">
                  <c:v>50.535000000000011</c:v>
                </c:pt>
                <c:pt idx="26">
                  <c:v>50.667000000000009</c:v>
                </c:pt>
                <c:pt idx="27">
                  <c:v>50.496000000000009</c:v>
                </c:pt>
                <c:pt idx="28">
                  <c:v>50.512000000000008</c:v>
                </c:pt>
                <c:pt idx="29">
                  <c:v>50.504000000000005</c:v>
                </c:pt>
                <c:pt idx="30">
                  <c:v>50.333000000000006</c:v>
                </c:pt>
                <c:pt idx="31">
                  <c:v>50.348000000000006</c:v>
                </c:pt>
                <c:pt idx="32">
                  <c:v>50.256000000000007</c:v>
                </c:pt>
                <c:pt idx="33">
                  <c:v>50.27300000000001</c:v>
                </c:pt>
                <c:pt idx="34">
                  <c:v>50.394000000000005</c:v>
                </c:pt>
                <c:pt idx="35">
                  <c:v>50.302000000000007</c:v>
                </c:pt>
                <c:pt idx="36">
                  <c:v>50.326000000000008</c:v>
                </c:pt>
                <c:pt idx="37">
                  <c:v>50.306000000000012</c:v>
                </c:pt>
                <c:pt idx="38">
                  <c:v>50.317000000000007</c:v>
                </c:pt>
                <c:pt idx="39">
                  <c:v>50.679000000000002</c:v>
                </c:pt>
                <c:pt idx="40">
                  <c:v>50.443000000000012</c:v>
                </c:pt>
                <c:pt idx="41">
                  <c:v>50.461000000000006</c:v>
                </c:pt>
                <c:pt idx="42">
                  <c:v>50.478000000000009</c:v>
                </c:pt>
                <c:pt idx="43">
                  <c:v>50.488000000000007</c:v>
                </c:pt>
                <c:pt idx="44">
                  <c:v>50.478000000000009</c:v>
                </c:pt>
                <c:pt idx="45">
                  <c:v>50.406000000000006</c:v>
                </c:pt>
                <c:pt idx="46">
                  <c:v>50.352000000000004</c:v>
                </c:pt>
                <c:pt idx="47">
                  <c:v>50.548000000000002</c:v>
                </c:pt>
                <c:pt idx="48">
                  <c:v>50.385000000000005</c:v>
                </c:pt>
                <c:pt idx="49">
                  <c:v>50.439000000000007</c:v>
                </c:pt>
                <c:pt idx="50">
                  <c:v>50.553000000000011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'2014年・全体グラフ'!$R$2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'2014年・全体グラフ'!$R$3:$R$53</c:f>
              <c:numCache>
                <c:formatCode>General</c:formatCode>
                <c:ptCount val="51"/>
                <c:pt idx="0">
                  <c:v>50.994</c:v>
                </c:pt>
                <c:pt idx="1">
                  <c:v>51.147999999999996</c:v>
                </c:pt>
                <c:pt idx="2">
                  <c:v>50.935999999999993</c:v>
                </c:pt>
                <c:pt idx="3">
                  <c:v>50.914000000000001</c:v>
                </c:pt>
                <c:pt idx="4">
                  <c:v>50.876999999999995</c:v>
                </c:pt>
                <c:pt idx="5">
                  <c:v>50.72</c:v>
                </c:pt>
                <c:pt idx="6">
                  <c:v>51.132999999999996</c:v>
                </c:pt>
                <c:pt idx="7">
                  <c:v>50.894999999999996</c:v>
                </c:pt>
                <c:pt idx="8">
                  <c:v>51.073999999999998</c:v>
                </c:pt>
                <c:pt idx="9">
                  <c:v>50.98</c:v>
                </c:pt>
                <c:pt idx="10">
                  <c:v>51.037999999999997</c:v>
                </c:pt>
                <c:pt idx="11">
                  <c:v>51.085999999999999</c:v>
                </c:pt>
                <c:pt idx="12">
                  <c:v>51.004999999999995</c:v>
                </c:pt>
                <c:pt idx="13">
                  <c:v>52.021000000000001</c:v>
                </c:pt>
                <c:pt idx="14">
                  <c:v>51.937999999999995</c:v>
                </c:pt>
                <c:pt idx="15">
                  <c:v>50.89</c:v>
                </c:pt>
                <c:pt idx="16">
                  <c:v>50.843999999999994</c:v>
                </c:pt>
                <c:pt idx="17">
                  <c:v>51.006999999999998</c:v>
                </c:pt>
                <c:pt idx="18">
                  <c:v>50.947999999999993</c:v>
                </c:pt>
                <c:pt idx="19">
                  <c:v>50.905000000000001</c:v>
                </c:pt>
                <c:pt idx="20">
                  <c:v>50.954999999999998</c:v>
                </c:pt>
                <c:pt idx="21">
                  <c:v>50.667999999999992</c:v>
                </c:pt>
                <c:pt idx="22">
                  <c:v>50.786000000000001</c:v>
                </c:pt>
                <c:pt idx="23">
                  <c:v>50.816999999999993</c:v>
                </c:pt>
                <c:pt idx="24">
                  <c:v>50.78</c:v>
                </c:pt>
                <c:pt idx="25">
                  <c:v>50.811999999999998</c:v>
                </c:pt>
                <c:pt idx="26">
                  <c:v>50.805999999999997</c:v>
                </c:pt>
                <c:pt idx="27">
                  <c:v>50.783000000000001</c:v>
                </c:pt>
                <c:pt idx="28">
                  <c:v>50.807999999999993</c:v>
                </c:pt>
                <c:pt idx="29">
                  <c:v>50.784999999999997</c:v>
                </c:pt>
                <c:pt idx="30">
                  <c:v>50.718999999999994</c:v>
                </c:pt>
                <c:pt idx="31">
                  <c:v>50.725999999999999</c:v>
                </c:pt>
                <c:pt idx="32">
                  <c:v>50.607999999999997</c:v>
                </c:pt>
                <c:pt idx="33">
                  <c:v>50.599999999999994</c:v>
                </c:pt>
                <c:pt idx="34">
                  <c:v>50.643000000000001</c:v>
                </c:pt>
                <c:pt idx="35">
                  <c:v>50.674999999999997</c:v>
                </c:pt>
                <c:pt idx="36">
                  <c:v>50.709999999999994</c:v>
                </c:pt>
                <c:pt idx="37">
                  <c:v>50.692999999999998</c:v>
                </c:pt>
                <c:pt idx="38">
                  <c:v>50.702999999999996</c:v>
                </c:pt>
                <c:pt idx="39">
                  <c:v>51.010999999999996</c:v>
                </c:pt>
                <c:pt idx="40">
                  <c:v>50.818999999999996</c:v>
                </c:pt>
                <c:pt idx="41">
                  <c:v>50.836999999999996</c:v>
                </c:pt>
                <c:pt idx="42">
                  <c:v>50.864999999999995</c:v>
                </c:pt>
                <c:pt idx="43">
                  <c:v>50.872999999999998</c:v>
                </c:pt>
                <c:pt idx="44">
                  <c:v>50.857999999999997</c:v>
                </c:pt>
                <c:pt idx="45">
                  <c:v>50.869</c:v>
                </c:pt>
                <c:pt idx="46">
                  <c:v>50.866999999999997</c:v>
                </c:pt>
                <c:pt idx="47">
                  <c:v>50.875999999999998</c:v>
                </c:pt>
                <c:pt idx="48">
                  <c:v>50.765000000000001</c:v>
                </c:pt>
                <c:pt idx="49">
                  <c:v>50.869</c:v>
                </c:pt>
                <c:pt idx="50">
                  <c:v>50.937999999999995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'2014年・全体グラフ'!$S$2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'2014年・全体グラフ'!$S$3:$S$53</c:f>
              <c:numCache>
                <c:formatCode>General</c:formatCode>
                <c:ptCount val="51"/>
                <c:pt idx="0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'2014年・全体グラフ'!$T$2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'2014年・全体グラフ'!$T$3:$T$53</c:f>
              <c:numCache>
                <c:formatCode>General</c:formatCode>
                <c:ptCount val="51"/>
                <c:pt idx="0">
                  <c:v>61.690999999999995</c:v>
                </c:pt>
                <c:pt idx="1">
                  <c:v>61.762</c:v>
                </c:pt>
                <c:pt idx="2">
                  <c:v>61.652999999999992</c:v>
                </c:pt>
                <c:pt idx="3">
                  <c:v>61.701999999999998</c:v>
                </c:pt>
                <c:pt idx="4">
                  <c:v>61.591999999999999</c:v>
                </c:pt>
                <c:pt idx="5">
                  <c:v>61.697999999999993</c:v>
                </c:pt>
                <c:pt idx="6">
                  <c:v>61.735999999999997</c:v>
                </c:pt>
                <c:pt idx="7">
                  <c:v>61.723999999999997</c:v>
                </c:pt>
                <c:pt idx="8">
                  <c:v>61.670999999999992</c:v>
                </c:pt>
                <c:pt idx="9">
                  <c:v>61.679999999999993</c:v>
                </c:pt>
                <c:pt idx="10">
                  <c:v>61.697999999999993</c:v>
                </c:pt>
                <c:pt idx="11">
                  <c:v>61.706999999999994</c:v>
                </c:pt>
                <c:pt idx="12">
                  <c:v>61.632999999999996</c:v>
                </c:pt>
                <c:pt idx="13">
                  <c:v>61.716999999999999</c:v>
                </c:pt>
                <c:pt idx="14">
                  <c:v>61.735999999999997</c:v>
                </c:pt>
                <c:pt idx="15">
                  <c:v>61.668999999999997</c:v>
                </c:pt>
                <c:pt idx="16">
                  <c:v>61.62299999999999</c:v>
                </c:pt>
                <c:pt idx="17">
                  <c:v>61.795999999999992</c:v>
                </c:pt>
                <c:pt idx="18">
                  <c:v>61.606999999999999</c:v>
                </c:pt>
                <c:pt idx="19">
                  <c:v>61.558999999999997</c:v>
                </c:pt>
                <c:pt idx="20">
                  <c:v>61.569999999999993</c:v>
                </c:pt>
                <c:pt idx="21">
                  <c:v>61.510999999999996</c:v>
                </c:pt>
                <c:pt idx="22">
                  <c:v>61.561999999999998</c:v>
                </c:pt>
                <c:pt idx="23">
                  <c:v>61.637</c:v>
                </c:pt>
                <c:pt idx="24">
                  <c:v>61.553999999999995</c:v>
                </c:pt>
                <c:pt idx="25">
                  <c:v>61.663999999999994</c:v>
                </c:pt>
                <c:pt idx="26">
                  <c:v>61.704999999999998</c:v>
                </c:pt>
                <c:pt idx="27">
                  <c:v>61.673999999999992</c:v>
                </c:pt>
                <c:pt idx="28">
                  <c:v>61.721999999999994</c:v>
                </c:pt>
                <c:pt idx="29">
                  <c:v>61.710999999999999</c:v>
                </c:pt>
                <c:pt idx="30">
                  <c:v>61.576999999999998</c:v>
                </c:pt>
                <c:pt idx="31">
                  <c:v>61.567999999999998</c:v>
                </c:pt>
                <c:pt idx="32">
                  <c:v>61.485999999999997</c:v>
                </c:pt>
                <c:pt idx="33">
                  <c:v>61.703999999999994</c:v>
                </c:pt>
                <c:pt idx="34">
                  <c:v>61.727999999999994</c:v>
                </c:pt>
                <c:pt idx="35">
                  <c:v>61.500999999999991</c:v>
                </c:pt>
                <c:pt idx="36">
                  <c:v>61.465999999999994</c:v>
                </c:pt>
                <c:pt idx="37">
                  <c:v>61.44</c:v>
                </c:pt>
                <c:pt idx="38">
                  <c:v>61.440999999999995</c:v>
                </c:pt>
                <c:pt idx="39">
                  <c:v>61.717999999999996</c:v>
                </c:pt>
                <c:pt idx="40">
                  <c:v>61.55</c:v>
                </c:pt>
                <c:pt idx="41">
                  <c:v>61.587999999999994</c:v>
                </c:pt>
                <c:pt idx="42">
                  <c:v>61.582999999999998</c:v>
                </c:pt>
                <c:pt idx="43">
                  <c:v>61.585999999999999</c:v>
                </c:pt>
                <c:pt idx="44">
                  <c:v>61.573999999999998</c:v>
                </c:pt>
                <c:pt idx="45">
                  <c:v>61.504999999999995</c:v>
                </c:pt>
                <c:pt idx="46">
                  <c:v>61.703999999999994</c:v>
                </c:pt>
                <c:pt idx="47">
                  <c:v>61.605999999999995</c:v>
                </c:pt>
                <c:pt idx="48">
                  <c:v>61.550999999999995</c:v>
                </c:pt>
                <c:pt idx="49">
                  <c:v>61.510999999999996</c:v>
                </c:pt>
                <c:pt idx="50">
                  <c:v>61.62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'2014年・全体グラフ'!$U$2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'2014年・全体グラフ'!$U$3:$U$53</c:f>
              <c:numCache>
                <c:formatCode>General</c:formatCode>
                <c:ptCount val="51"/>
                <c:pt idx="0">
                  <c:v>53.366</c:v>
                </c:pt>
                <c:pt idx="1">
                  <c:v>53.196999999999996</c:v>
                </c:pt>
                <c:pt idx="2">
                  <c:v>53.455999999999996</c:v>
                </c:pt>
                <c:pt idx="3">
                  <c:v>53.03</c:v>
                </c:pt>
                <c:pt idx="4">
                  <c:v>53.037999999999997</c:v>
                </c:pt>
                <c:pt idx="5">
                  <c:v>52.793999999999997</c:v>
                </c:pt>
                <c:pt idx="6">
                  <c:v>53.314</c:v>
                </c:pt>
                <c:pt idx="7">
                  <c:v>52.631</c:v>
                </c:pt>
                <c:pt idx="8">
                  <c:v>55.838000000000001</c:v>
                </c:pt>
                <c:pt idx="9">
                  <c:v>57.920999999999999</c:v>
                </c:pt>
                <c:pt idx="10">
                  <c:v>55.839999999999996</c:v>
                </c:pt>
                <c:pt idx="11">
                  <c:v>55.82</c:v>
                </c:pt>
                <c:pt idx="12">
                  <c:v>54.760999999999996</c:v>
                </c:pt>
                <c:pt idx="13">
                  <c:v>54.745999999999995</c:v>
                </c:pt>
                <c:pt idx="14">
                  <c:v>57.000999999999998</c:v>
                </c:pt>
                <c:pt idx="15">
                  <c:v>54.07</c:v>
                </c:pt>
                <c:pt idx="16">
                  <c:v>53.341000000000001</c:v>
                </c:pt>
                <c:pt idx="17">
                  <c:v>53.539000000000001</c:v>
                </c:pt>
                <c:pt idx="18">
                  <c:v>52.105999999999995</c:v>
                </c:pt>
                <c:pt idx="19">
                  <c:v>52.786000000000001</c:v>
                </c:pt>
                <c:pt idx="20">
                  <c:v>53.113</c:v>
                </c:pt>
                <c:pt idx="21">
                  <c:v>53.172999999999995</c:v>
                </c:pt>
                <c:pt idx="22">
                  <c:v>61.344999999999999</c:v>
                </c:pt>
                <c:pt idx="23">
                  <c:v>61.256</c:v>
                </c:pt>
                <c:pt idx="24">
                  <c:v>55.940999999999995</c:v>
                </c:pt>
                <c:pt idx="25">
                  <c:v>55.274999999999999</c:v>
                </c:pt>
                <c:pt idx="26">
                  <c:v>54.506</c:v>
                </c:pt>
                <c:pt idx="27">
                  <c:v>53.573999999999998</c:v>
                </c:pt>
                <c:pt idx="28">
                  <c:v>53.257999999999996</c:v>
                </c:pt>
                <c:pt idx="29">
                  <c:v>52.933</c:v>
                </c:pt>
                <c:pt idx="30">
                  <c:v>52.725000000000001</c:v>
                </c:pt>
                <c:pt idx="31">
                  <c:v>52.561</c:v>
                </c:pt>
                <c:pt idx="32">
                  <c:v>52.375999999999998</c:v>
                </c:pt>
                <c:pt idx="33">
                  <c:v>52.297999999999995</c:v>
                </c:pt>
                <c:pt idx="34">
                  <c:v>52.295999999999999</c:v>
                </c:pt>
                <c:pt idx="35">
                  <c:v>52.308999999999997</c:v>
                </c:pt>
                <c:pt idx="36">
                  <c:v>52.498999999999995</c:v>
                </c:pt>
                <c:pt idx="37">
                  <c:v>52.396000000000001</c:v>
                </c:pt>
                <c:pt idx="38">
                  <c:v>52.417999999999999</c:v>
                </c:pt>
                <c:pt idx="39">
                  <c:v>59.528999999999996</c:v>
                </c:pt>
                <c:pt idx="40">
                  <c:v>56.646000000000001</c:v>
                </c:pt>
                <c:pt idx="41">
                  <c:v>54.335000000000001</c:v>
                </c:pt>
                <c:pt idx="42">
                  <c:v>54.100999999999999</c:v>
                </c:pt>
                <c:pt idx="43">
                  <c:v>54.036000000000001</c:v>
                </c:pt>
                <c:pt idx="44">
                  <c:v>53.353999999999999</c:v>
                </c:pt>
                <c:pt idx="45">
                  <c:v>53.095999999999997</c:v>
                </c:pt>
                <c:pt idx="46">
                  <c:v>53.097000000000001</c:v>
                </c:pt>
                <c:pt idx="47">
                  <c:v>54.104999999999997</c:v>
                </c:pt>
                <c:pt idx="48">
                  <c:v>53.162999999999997</c:v>
                </c:pt>
                <c:pt idx="49">
                  <c:v>54</c:v>
                </c:pt>
                <c:pt idx="50">
                  <c:v>58.82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'2014年・全体グラフ'!$V$2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'2014年・全体グラフ'!$V$3:$V$53</c:f>
              <c:numCache>
                <c:formatCode>General</c:formatCode>
                <c:ptCount val="51"/>
                <c:pt idx="0">
                  <c:v>54.417999999999992</c:v>
                </c:pt>
                <c:pt idx="1">
                  <c:v>54.264999999999993</c:v>
                </c:pt>
                <c:pt idx="2">
                  <c:v>54.481999999999992</c:v>
                </c:pt>
                <c:pt idx="3">
                  <c:v>54.297999999999995</c:v>
                </c:pt>
                <c:pt idx="4">
                  <c:v>54.364999999999995</c:v>
                </c:pt>
                <c:pt idx="5">
                  <c:v>54.234999999999992</c:v>
                </c:pt>
                <c:pt idx="6">
                  <c:v>54.415999999999997</c:v>
                </c:pt>
                <c:pt idx="7">
                  <c:v>54.506999999999991</c:v>
                </c:pt>
                <c:pt idx="8">
                  <c:v>54.718999999999994</c:v>
                </c:pt>
                <c:pt idx="9">
                  <c:v>54.557999999999993</c:v>
                </c:pt>
                <c:pt idx="10">
                  <c:v>54.737999999999992</c:v>
                </c:pt>
                <c:pt idx="11">
                  <c:v>54.633999999999993</c:v>
                </c:pt>
                <c:pt idx="12">
                  <c:v>54.551999999999992</c:v>
                </c:pt>
                <c:pt idx="13">
                  <c:v>54.522999999999996</c:v>
                </c:pt>
                <c:pt idx="14">
                  <c:v>54.67499999999999</c:v>
                </c:pt>
                <c:pt idx="15">
                  <c:v>54.630999999999993</c:v>
                </c:pt>
                <c:pt idx="16">
                  <c:v>54.339999999999996</c:v>
                </c:pt>
                <c:pt idx="17">
                  <c:v>54.454999999999991</c:v>
                </c:pt>
                <c:pt idx="18">
                  <c:v>54.455999999999996</c:v>
                </c:pt>
                <c:pt idx="19">
                  <c:v>54.345999999999997</c:v>
                </c:pt>
                <c:pt idx="20">
                  <c:v>54.405999999999992</c:v>
                </c:pt>
                <c:pt idx="21">
                  <c:v>54.30299999999999</c:v>
                </c:pt>
                <c:pt idx="22">
                  <c:v>54.400999999999996</c:v>
                </c:pt>
                <c:pt idx="23">
                  <c:v>54.514999999999993</c:v>
                </c:pt>
                <c:pt idx="24">
                  <c:v>54.490999999999993</c:v>
                </c:pt>
                <c:pt idx="25">
                  <c:v>54.60799999999999</c:v>
                </c:pt>
                <c:pt idx="26">
                  <c:v>54.586999999999996</c:v>
                </c:pt>
                <c:pt idx="27">
                  <c:v>54.529999999999994</c:v>
                </c:pt>
                <c:pt idx="28">
                  <c:v>54.535999999999994</c:v>
                </c:pt>
                <c:pt idx="29">
                  <c:v>54.402999999999992</c:v>
                </c:pt>
                <c:pt idx="30">
                  <c:v>54.413999999999994</c:v>
                </c:pt>
                <c:pt idx="31">
                  <c:v>54.365999999999993</c:v>
                </c:pt>
                <c:pt idx="32">
                  <c:v>54.347999999999992</c:v>
                </c:pt>
                <c:pt idx="33">
                  <c:v>54.245999999999995</c:v>
                </c:pt>
                <c:pt idx="34">
                  <c:v>54.192999999999991</c:v>
                </c:pt>
                <c:pt idx="35">
                  <c:v>54.256999999999991</c:v>
                </c:pt>
                <c:pt idx="36">
                  <c:v>54.170999999999992</c:v>
                </c:pt>
                <c:pt idx="37">
                  <c:v>54.148999999999994</c:v>
                </c:pt>
                <c:pt idx="38">
                  <c:v>54.157999999999994</c:v>
                </c:pt>
                <c:pt idx="39">
                  <c:v>54.414999999999992</c:v>
                </c:pt>
                <c:pt idx="40">
                  <c:v>54.200999999999993</c:v>
                </c:pt>
                <c:pt idx="41">
                  <c:v>54.217999999999996</c:v>
                </c:pt>
                <c:pt idx="42">
                  <c:v>53.970999999999997</c:v>
                </c:pt>
                <c:pt idx="43">
                  <c:v>54.248999999999995</c:v>
                </c:pt>
                <c:pt idx="44">
                  <c:v>54.321999999999996</c:v>
                </c:pt>
                <c:pt idx="45">
                  <c:v>54.321999999999996</c:v>
                </c:pt>
                <c:pt idx="46">
                  <c:v>54.320999999999991</c:v>
                </c:pt>
                <c:pt idx="47">
                  <c:v>54.442999999999991</c:v>
                </c:pt>
                <c:pt idx="48">
                  <c:v>54.215999999999994</c:v>
                </c:pt>
                <c:pt idx="49">
                  <c:v>54.311999999999991</c:v>
                </c:pt>
                <c:pt idx="50">
                  <c:v>54.420999999999992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'2014年・全体グラフ'!$W$2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'2014年・全体グラフ'!$W$3:$W$53</c:f>
              <c:numCache>
                <c:formatCode>General</c:formatCode>
                <c:ptCount val="51"/>
                <c:pt idx="0">
                  <c:v>52.653999999999996</c:v>
                </c:pt>
                <c:pt idx="1">
                  <c:v>52.537999999999997</c:v>
                </c:pt>
                <c:pt idx="2">
                  <c:v>52.631</c:v>
                </c:pt>
                <c:pt idx="3">
                  <c:v>52.522999999999996</c:v>
                </c:pt>
                <c:pt idx="4">
                  <c:v>52.585000000000001</c:v>
                </c:pt>
                <c:pt idx="5">
                  <c:v>52.712999999999994</c:v>
                </c:pt>
                <c:pt idx="6">
                  <c:v>52.774999999999999</c:v>
                </c:pt>
                <c:pt idx="7">
                  <c:v>52.790999999999997</c:v>
                </c:pt>
                <c:pt idx="8">
                  <c:v>52.701000000000001</c:v>
                </c:pt>
                <c:pt idx="9">
                  <c:v>52.689</c:v>
                </c:pt>
                <c:pt idx="10">
                  <c:v>52.708999999999996</c:v>
                </c:pt>
                <c:pt idx="11">
                  <c:v>52.695</c:v>
                </c:pt>
                <c:pt idx="12">
                  <c:v>52.637999999999998</c:v>
                </c:pt>
                <c:pt idx="13">
                  <c:v>52.760999999999996</c:v>
                </c:pt>
                <c:pt idx="14">
                  <c:v>52.647999999999996</c:v>
                </c:pt>
                <c:pt idx="15">
                  <c:v>52.594999999999999</c:v>
                </c:pt>
                <c:pt idx="16">
                  <c:v>52.345999999999997</c:v>
                </c:pt>
                <c:pt idx="17">
                  <c:v>52.555999999999997</c:v>
                </c:pt>
                <c:pt idx="18">
                  <c:v>52.510999999999996</c:v>
                </c:pt>
                <c:pt idx="19">
                  <c:v>52.443999999999996</c:v>
                </c:pt>
                <c:pt idx="20">
                  <c:v>52.521999999999998</c:v>
                </c:pt>
                <c:pt idx="21">
                  <c:v>52.452999999999996</c:v>
                </c:pt>
                <c:pt idx="22">
                  <c:v>52.565999999999995</c:v>
                </c:pt>
                <c:pt idx="23">
                  <c:v>52.471999999999994</c:v>
                </c:pt>
                <c:pt idx="24">
                  <c:v>52.425999999999995</c:v>
                </c:pt>
                <c:pt idx="25">
                  <c:v>52.613</c:v>
                </c:pt>
                <c:pt idx="26">
                  <c:v>52.57</c:v>
                </c:pt>
                <c:pt idx="27">
                  <c:v>52.553999999999995</c:v>
                </c:pt>
                <c:pt idx="28">
                  <c:v>52.580999999999996</c:v>
                </c:pt>
                <c:pt idx="29">
                  <c:v>52.510999999999996</c:v>
                </c:pt>
                <c:pt idx="30">
                  <c:v>52.524000000000001</c:v>
                </c:pt>
                <c:pt idx="31">
                  <c:v>52.510999999999996</c:v>
                </c:pt>
                <c:pt idx="32">
                  <c:v>52.495999999999995</c:v>
                </c:pt>
                <c:pt idx="33">
                  <c:v>52.427</c:v>
                </c:pt>
                <c:pt idx="34">
                  <c:v>52.419999999999995</c:v>
                </c:pt>
                <c:pt idx="35">
                  <c:v>52.471999999999994</c:v>
                </c:pt>
                <c:pt idx="36">
                  <c:v>52.427999999999997</c:v>
                </c:pt>
                <c:pt idx="37">
                  <c:v>52.415999999999997</c:v>
                </c:pt>
                <c:pt idx="38">
                  <c:v>52.423999999999999</c:v>
                </c:pt>
                <c:pt idx="39">
                  <c:v>52.300999999999995</c:v>
                </c:pt>
                <c:pt idx="40">
                  <c:v>52.497999999999998</c:v>
                </c:pt>
                <c:pt idx="41">
                  <c:v>52.543999999999997</c:v>
                </c:pt>
                <c:pt idx="42">
                  <c:v>52.530999999999999</c:v>
                </c:pt>
                <c:pt idx="43">
                  <c:v>52.518999999999998</c:v>
                </c:pt>
                <c:pt idx="44">
                  <c:v>52.545999999999999</c:v>
                </c:pt>
                <c:pt idx="45">
                  <c:v>52.545999999999999</c:v>
                </c:pt>
                <c:pt idx="46">
                  <c:v>52.532999999999994</c:v>
                </c:pt>
                <c:pt idx="47">
                  <c:v>52.591999999999999</c:v>
                </c:pt>
                <c:pt idx="48">
                  <c:v>52.462999999999994</c:v>
                </c:pt>
                <c:pt idx="49">
                  <c:v>52.552999999999997</c:v>
                </c:pt>
                <c:pt idx="50">
                  <c:v>52.614999999999995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7640"/>
        <c:axId val="632530184"/>
      </c:lineChart>
      <c:catAx>
        <c:axId val="632517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30184"/>
        <c:crosses val="autoZero"/>
        <c:auto val="1"/>
        <c:lblAlgn val="ctr"/>
        <c:lblOffset val="100"/>
        <c:noMultiLvlLbl val="0"/>
      </c:catAx>
      <c:valAx>
        <c:axId val="632530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7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'2014年・各井戸グラフ'!$AS$2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'2014年・各井戸グラフ'!$AS$3:$AS$53</c:f>
              <c:numCache>
                <c:formatCode>General</c:formatCode>
                <c:ptCount val="51"/>
                <c:pt idx="0">
                  <c:v>65</c:v>
                </c:pt>
                <c:pt idx="1">
                  <c:v>70</c:v>
                </c:pt>
                <c:pt idx="2">
                  <c:v>70</c:v>
                </c:pt>
                <c:pt idx="3">
                  <c:v>80</c:v>
                </c:pt>
                <c:pt idx="4">
                  <c:v>80</c:v>
                </c:pt>
                <c:pt idx="5">
                  <c:v>60</c:v>
                </c:pt>
                <c:pt idx="6">
                  <c:v>45</c:v>
                </c:pt>
                <c:pt idx="7">
                  <c:v>35</c:v>
                </c:pt>
                <c:pt idx="8">
                  <c:v>50</c:v>
                </c:pt>
                <c:pt idx="9">
                  <c:v>50</c:v>
                </c:pt>
                <c:pt idx="10">
                  <c:v>70</c:v>
                </c:pt>
                <c:pt idx="11">
                  <c:v>80</c:v>
                </c:pt>
                <c:pt idx="12">
                  <c:v>60</c:v>
                </c:pt>
                <c:pt idx="13">
                  <c:v>40</c:v>
                </c:pt>
                <c:pt idx="14">
                  <c:v>60</c:v>
                </c:pt>
                <c:pt idx="15">
                  <c:v>80</c:v>
                </c:pt>
                <c:pt idx="16">
                  <c:v>70</c:v>
                </c:pt>
                <c:pt idx="17">
                  <c:v>70</c:v>
                </c:pt>
                <c:pt idx="18">
                  <c:v>60</c:v>
                </c:pt>
                <c:pt idx="19">
                  <c:v>60</c:v>
                </c:pt>
                <c:pt idx="20">
                  <c:v>30</c:v>
                </c:pt>
                <c:pt idx="21">
                  <c:v>70</c:v>
                </c:pt>
                <c:pt idx="22">
                  <c:v>100</c:v>
                </c:pt>
                <c:pt idx="23">
                  <c:v>15</c:v>
                </c:pt>
                <c:pt idx="24">
                  <c:v>15</c:v>
                </c:pt>
                <c:pt idx="25">
                  <c:v>22</c:v>
                </c:pt>
                <c:pt idx="26">
                  <c:v>30</c:v>
                </c:pt>
                <c:pt idx="27">
                  <c:v>40</c:v>
                </c:pt>
                <c:pt idx="28">
                  <c:v>80</c:v>
                </c:pt>
                <c:pt idx="29">
                  <c:v>70</c:v>
                </c:pt>
                <c:pt idx="30">
                  <c:v>120</c:v>
                </c:pt>
                <c:pt idx="31">
                  <c:v>50</c:v>
                </c:pt>
                <c:pt idx="32">
                  <c:v>70</c:v>
                </c:pt>
                <c:pt idx="33">
                  <c:v>120</c:v>
                </c:pt>
                <c:pt idx="34">
                  <c:v>80</c:v>
                </c:pt>
                <c:pt idx="35">
                  <c:v>40</c:v>
                </c:pt>
                <c:pt idx="36">
                  <c:v>90</c:v>
                </c:pt>
                <c:pt idx="37">
                  <c:v>100</c:v>
                </c:pt>
                <c:pt idx="38">
                  <c:v>100</c:v>
                </c:pt>
                <c:pt idx="39">
                  <c:v>50</c:v>
                </c:pt>
                <c:pt idx="40">
                  <c:v>60</c:v>
                </c:pt>
                <c:pt idx="41">
                  <c:v>70</c:v>
                </c:pt>
                <c:pt idx="42">
                  <c:v>70</c:v>
                </c:pt>
                <c:pt idx="43">
                  <c:v>80</c:v>
                </c:pt>
                <c:pt idx="44">
                  <c:v>80</c:v>
                </c:pt>
                <c:pt idx="45">
                  <c:v>90</c:v>
                </c:pt>
                <c:pt idx="46">
                  <c:v>30</c:v>
                </c:pt>
                <c:pt idx="47">
                  <c:v>60</c:v>
                </c:pt>
                <c:pt idx="48">
                  <c:v>70</c:v>
                </c:pt>
                <c:pt idx="49">
                  <c:v>80</c:v>
                </c:pt>
                <c:pt idx="50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'2014年・各井戸グラフ'!$AT$2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'2014年・各井戸グラフ'!$AT$3:$AT$53</c:f>
              <c:numCache>
                <c:formatCode>General</c:formatCode>
                <c:ptCount val="51"/>
                <c:pt idx="0">
                  <c:v>180</c:v>
                </c:pt>
                <c:pt idx="1">
                  <c:v>160</c:v>
                </c:pt>
                <c:pt idx="2">
                  <c:v>180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180</c:v>
                </c:pt>
                <c:pt idx="8">
                  <c:v>180</c:v>
                </c:pt>
                <c:pt idx="9">
                  <c:v>200</c:v>
                </c:pt>
                <c:pt idx="10">
                  <c:v>150</c:v>
                </c:pt>
                <c:pt idx="11">
                  <c:v>180</c:v>
                </c:pt>
                <c:pt idx="12">
                  <c:v>180</c:v>
                </c:pt>
                <c:pt idx="13">
                  <c:v>160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200</c:v>
                </c:pt>
                <c:pt idx="19">
                  <c:v>180</c:v>
                </c:pt>
                <c:pt idx="20">
                  <c:v>130</c:v>
                </c:pt>
                <c:pt idx="21">
                  <c:v>170</c:v>
                </c:pt>
                <c:pt idx="22">
                  <c:v>150</c:v>
                </c:pt>
                <c:pt idx="23">
                  <c:v>180</c:v>
                </c:pt>
                <c:pt idx="24">
                  <c:v>180</c:v>
                </c:pt>
                <c:pt idx="25">
                  <c:v>130</c:v>
                </c:pt>
                <c:pt idx="26">
                  <c:v>180</c:v>
                </c:pt>
                <c:pt idx="27">
                  <c:v>130</c:v>
                </c:pt>
                <c:pt idx="28">
                  <c:v>180</c:v>
                </c:pt>
                <c:pt idx="29">
                  <c:v>160</c:v>
                </c:pt>
                <c:pt idx="30">
                  <c:v>150</c:v>
                </c:pt>
                <c:pt idx="31">
                  <c:v>180</c:v>
                </c:pt>
                <c:pt idx="32">
                  <c:v>180</c:v>
                </c:pt>
                <c:pt idx="33">
                  <c:v>250</c:v>
                </c:pt>
                <c:pt idx="34">
                  <c:v>200</c:v>
                </c:pt>
                <c:pt idx="35">
                  <c:v>200</c:v>
                </c:pt>
                <c:pt idx="36">
                  <c:v>150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150</c:v>
                </c:pt>
                <c:pt idx="41">
                  <c:v>180</c:v>
                </c:pt>
                <c:pt idx="42">
                  <c:v>170</c:v>
                </c:pt>
                <c:pt idx="43">
                  <c:v>140</c:v>
                </c:pt>
                <c:pt idx="44">
                  <c:v>180</c:v>
                </c:pt>
                <c:pt idx="45">
                  <c:v>180</c:v>
                </c:pt>
                <c:pt idx="46">
                  <c:v>200</c:v>
                </c:pt>
                <c:pt idx="47">
                  <c:v>200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'2014年・各井戸グラフ'!$AU$2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'2014年・各井戸グラフ'!$AU$3:$AU$53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30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4">
                  <c:v>35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35</c:v>
                </c:pt>
                <c:pt idx="35">
                  <c:v>25</c:v>
                </c:pt>
                <c:pt idx="36">
                  <c:v>35</c:v>
                </c:pt>
                <c:pt idx="37">
                  <c:v>40</c:v>
                </c:pt>
                <c:pt idx="38">
                  <c:v>30</c:v>
                </c:pt>
                <c:pt idx="39">
                  <c:v>30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35</c:v>
                </c:pt>
                <c:pt idx="48">
                  <c:v>30</c:v>
                </c:pt>
                <c:pt idx="49">
                  <c:v>30</c:v>
                </c:pt>
                <c:pt idx="50">
                  <c:v>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'2014年・各井戸グラフ'!$AV$2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'2014年・各井戸グラフ'!$AV$3:$AV$53</c:f>
              <c:numCache>
                <c:formatCode>General</c:formatCode>
                <c:ptCount val="51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25</c:v>
                </c:pt>
                <c:pt idx="40">
                  <c:v>22</c:v>
                </c:pt>
                <c:pt idx="41">
                  <c:v>30</c:v>
                </c:pt>
                <c:pt idx="42">
                  <c:v>22</c:v>
                </c:pt>
                <c:pt idx="43">
                  <c:v>30</c:v>
                </c:pt>
                <c:pt idx="44">
                  <c:v>25</c:v>
                </c:pt>
                <c:pt idx="45">
                  <c:v>18</c:v>
                </c:pt>
                <c:pt idx="46">
                  <c:v>30</c:v>
                </c:pt>
                <c:pt idx="47">
                  <c:v>30</c:v>
                </c:pt>
                <c:pt idx="48">
                  <c:v>22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'2014年・各井戸グラフ'!$AW$2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'2014年・各井戸グラフ'!$AW$3:$AW$53</c:f>
              <c:numCache>
                <c:formatCode>General</c:formatCode>
                <c:ptCount val="51"/>
                <c:pt idx="0">
                  <c:v>35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20</c:v>
                </c:pt>
                <c:pt idx="21">
                  <c:v>22</c:v>
                </c:pt>
                <c:pt idx="22">
                  <c:v>20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30</c:v>
                </c:pt>
                <c:pt idx="39">
                  <c:v>22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20</c:v>
                </c:pt>
                <c:pt idx="47">
                  <c:v>30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'2014年・各井戸グラフ'!$AX$2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'2014年・各井戸グラフ'!$AX$3:$AX$53</c:f>
              <c:numCache>
                <c:formatCode>General</c:formatCode>
                <c:ptCount val="5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30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30</c:v>
                </c:pt>
                <c:pt idx="23">
                  <c:v>20</c:v>
                </c:pt>
                <c:pt idx="24">
                  <c:v>30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20</c:v>
                </c:pt>
                <c:pt idx="32">
                  <c:v>20</c:v>
                </c:pt>
                <c:pt idx="33">
                  <c:v>18</c:v>
                </c:pt>
                <c:pt idx="34">
                  <c:v>25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18</c:v>
                </c:pt>
                <c:pt idx="45">
                  <c:v>20</c:v>
                </c:pt>
                <c:pt idx="46">
                  <c:v>18</c:v>
                </c:pt>
                <c:pt idx="47">
                  <c:v>18</c:v>
                </c:pt>
                <c:pt idx="48">
                  <c:v>20</c:v>
                </c:pt>
                <c:pt idx="49">
                  <c:v>22</c:v>
                </c:pt>
                <c:pt idx="50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'2014年・各井戸グラフ'!$AY$2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'2014年・各井戸グラフ'!$AY$3:$AY$53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40</c:v>
                </c:pt>
                <c:pt idx="23">
                  <c:v>30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18</c:v>
                </c:pt>
                <c:pt idx="36">
                  <c:v>15</c:v>
                </c:pt>
                <c:pt idx="37">
                  <c:v>15</c:v>
                </c:pt>
                <c:pt idx="38">
                  <c:v>18</c:v>
                </c:pt>
                <c:pt idx="39">
                  <c:v>15</c:v>
                </c:pt>
                <c:pt idx="40">
                  <c:v>15</c:v>
                </c:pt>
                <c:pt idx="41">
                  <c:v>18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18</c:v>
                </c:pt>
                <c:pt idx="47">
                  <c:v>15</c:v>
                </c:pt>
                <c:pt idx="48">
                  <c:v>18</c:v>
                </c:pt>
                <c:pt idx="49">
                  <c:v>15</c:v>
                </c:pt>
                <c:pt idx="50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8624"/>
        <c:axId val="632509016"/>
      </c:lineChart>
      <c:catAx>
        <c:axId val="632508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9016"/>
        <c:crosses val="autoZero"/>
        <c:auto val="1"/>
        <c:lblAlgn val="ctr"/>
        <c:lblOffset val="100"/>
        <c:noMultiLvlLbl val="0"/>
      </c:catAx>
      <c:valAx>
        <c:axId val="632509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8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'2014年・各井戸グラフ'!$AZ$2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'2014年・各井戸グラフ'!$AZ$3:$AZ$53</c:f>
              <c:numCache>
                <c:formatCode>General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100</c:v>
                </c:pt>
                <c:pt idx="13">
                  <c:v>70</c:v>
                </c:pt>
                <c:pt idx="14">
                  <c:v>100</c:v>
                </c:pt>
                <c:pt idx="15">
                  <c:v>100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60</c:v>
                </c:pt>
                <c:pt idx="21">
                  <c:v>80</c:v>
                </c:pt>
                <c:pt idx="22">
                  <c:v>40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100</c:v>
                </c:pt>
                <c:pt idx="31">
                  <c:v>100</c:v>
                </c:pt>
                <c:pt idx="32">
                  <c:v>90</c:v>
                </c:pt>
                <c:pt idx="33">
                  <c:v>100</c:v>
                </c:pt>
                <c:pt idx="34">
                  <c:v>180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90</c:v>
                </c:pt>
                <c:pt idx="39">
                  <c:v>60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60</c:v>
                </c:pt>
                <c:pt idx="49">
                  <c:v>80</c:v>
                </c:pt>
                <c:pt idx="50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'2014年・各井戸グラフ'!$BA$2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'2014年・各井戸グラフ'!$BA$3:$BA$53</c:f>
              <c:numCache>
                <c:formatCode>General</c:formatCode>
                <c:ptCount val="51"/>
                <c:pt idx="0">
                  <c:v>140</c:v>
                </c:pt>
                <c:pt idx="1">
                  <c:v>200</c:v>
                </c:pt>
                <c:pt idx="2">
                  <c:v>230</c:v>
                </c:pt>
                <c:pt idx="3">
                  <c:v>230</c:v>
                </c:pt>
                <c:pt idx="4">
                  <c:v>280</c:v>
                </c:pt>
                <c:pt idx="5">
                  <c:v>220</c:v>
                </c:pt>
                <c:pt idx="6">
                  <c:v>250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220</c:v>
                </c:pt>
                <c:pt idx="11">
                  <c:v>220</c:v>
                </c:pt>
                <c:pt idx="12">
                  <c:v>150</c:v>
                </c:pt>
                <c:pt idx="13">
                  <c:v>200</c:v>
                </c:pt>
                <c:pt idx="14">
                  <c:v>200</c:v>
                </c:pt>
                <c:pt idx="15">
                  <c:v>220</c:v>
                </c:pt>
                <c:pt idx="16">
                  <c:v>150</c:v>
                </c:pt>
                <c:pt idx="17">
                  <c:v>200</c:v>
                </c:pt>
                <c:pt idx="18">
                  <c:v>250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160</c:v>
                </c:pt>
                <c:pt idx="27">
                  <c:v>190</c:v>
                </c:pt>
                <c:pt idx="28">
                  <c:v>200</c:v>
                </c:pt>
                <c:pt idx="29">
                  <c:v>200</c:v>
                </c:pt>
                <c:pt idx="30">
                  <c:v>250</c:v>
                </c:pt>
                <c:pt idx="31">
                  <c:v>280</c:v>
                </c:pt>
                <c:pt idx="32">
                  <c:v>350</c:v>
                </c:pt>
                <c:pt idx="33">
                  <c:v>400</c:v>
                </c:pt>
                <c:pt idx="34">
                  <c:v>350</c:v>
                </c:pt>
                <c:pt idx="35">
                  <c:v>400</c:v>
                </c:pt>
                <c:pt idx="36">
                  <c:v>380</c:v>
                </c:pt>
                <c:pt idx="37">
                  <c:v>300</c:v>
                </c:pt>
                <c:pt idx="38">
                  <c:v>280</c:v>
                </c:pt>
                <c:pt idx="39">
                  <c:v>250</c:v>
                </c:pt>
                <c:pt idx="40">
                  <c:v>200</c:v>
                </c:pt>
                <c:pt idx="41">
                  <c:v>180</c:v>
                </c:pt>
                <c:pt idx="42">
                  <c:v>200</c:v>
                </c:pt>
                <c:pt idx="43">
                  <c:v>200</c:v>
                </c:pt>
                <c:pt idx="44">
                  <c:v>220</c:v>
                </c:pt>
                <c:pt idx="45">
                  <c:v>250</c:v>
                </c:pt>
                <c:pt idx="46">
                  <c:v>250</c:v>
                </c:pt>
                <c:pt idx="47">
                  <c:v>280</c:v>
                </c:pt>
                <c:pt idx="48">
                  <c:v>260</c:v>
                </c:pt>
                <c:pt idx="49">
                  <c:v>250</c:v>
                </c:pt>
                <c:pt idx="50">
                  <c:v>220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'2014年・各井戸グラフ'!$BB$2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'2014年・各井戸グラフ'!$BB$3:$BB$53</c:f>
              <c:numCache>
                <c:formatCode>General</c:formatCode>
                <c:ptCount val="51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230</c:v>
                </c:pt>
                <c:pt idx="4">
                  <c:v>100</c:v>
                </c:pt>
                <c:pt idx="5">
                  <c:v>180</c:v>
                </c:pt>
                <c:pt idx="6">
                  <c:v>90</c:v>
                </c:pt>
                <c:pt idx="7">
                  <c:v>130</c:v>
                </c:pt>
                <c:pt idx="8">
                  <c:v>140</c:v>
                </c:pt>
                <c:pt idx="9">
                  <c:v>160</c:v>
                </c:pt>
                <c:pt idx="10">
                  <c:v>100</c:v>
                </c:pt>
                <c:pt idx="11">
                  <c:v>180</c:v>
                </c:pt>
                <c:pt idx="12">
                  <c:v>130</c:v>
                </c:pt>
                <c:pt idx="13">
                  <c:v>150</c:v>
                </c:pt>
                <c:pt idx="14">
                  <c:v>180</c:v>
                </c:pt>
                <c:pt idx="15">
                  <c:v>130</c:v>
                </c:pt>
                <c:pt idx="16">
                  <c:v>200</c:v>
                </c:pt>
                <c:pt idx="17">
                  <c:v>120</c:v>
                </c:pt>
                <c:pt idx="18">
                  <c:v>150</c:v>
                </c:pt>
                <c:pt idx="19">
                  <c:v>100</c:v>
                </c:pt>
                <c:pt idx="20">
                  <c:v>140</c:v>
                </c:pt>
                <c:pt idx="21">
                  <c:v>150</c:v>
                </c:pt>
                <c:pt idx="22">
                  <c:v>80</c:v>
                </c:pt>
                <c:pt idx="23">
                  <c:v>180</c:v>
                </c:pt>
                <c:pt idx="24">
                  <c:v>180</c:v>
                </c:pt>
                <c:pt idx="25">
                  <c:v>80</c:v>
                </c:pt>
                <c:pt idx="26">
                  <c:v>140</c:v>
                </c:pt>
                <c:pt idx="27">
                  <c:v>150</c:v>
                </c:pt>
                <c:pt idx="28">
                  <c:v>150</c:v>
                </c:pt>
                <c:pt idx="29">
                  <c:v>160</c:v>
                </c:pt>
                <c:pt idx="30">
                  <c:v>150</c:v>
                </c:pt>
                <c:pt idx="31">
                  <c:v>80</c:v>
                </c:pt>
                <c:pt idx="32">
                  <c:v>600</c:v>
                </c:pt>
                <c:pt idx="33">
                  <c:v>90</c:v>
                </c:pt>
                <c:pt idx="34">
                  <c:v>90</c:v>
                </c:pt>
                <c:pt idx="35">
                  <c:v>150</c:v>
                </c:pt>
                <c:pt idx="36">
                  <c:v>120</c:v>
                </c:pt>
                <c:pt idx="37">
                  <c:v>150</c:v>
                </c:pt>
                <c:pt idx="38">
                  <c:v>120</c:v>
                </c:pt>
                <c:pt idx="39">
                  <c:v>180</c:v>
                </c:pt>
                <c:pt idx="40">
                  <c:v>100</c:v>
                </c:pt>
                <c:pt idx="41">
                  <c:v>100</c:v>
                </c:pt>
                <c:pt idx="42">
                  <c:v>125</c:v>
                </c:pt>
                <c:pt idx="43">
                  <c:v>130</c:v>
                </c:pt>
                <c:pt idx="44">
                  <c:v>450</c:v>
                </c:pt>
                <c:pt idx="45">
                  <c:v>180</c:v>
                </c:pt>
                <c:pt idx="46">
                  <c:v>180</c:v>
                </c:pt>
                <c:pt idx="47">
                  <c:v>120</c:v>
                </c:pt>
                <c:pt idx="48">
                  <c:v>160</c:v>
                </c:pt>
                <c:pt idx="49">
                  <c:v>180</c:v>
                </c:pt>
                <c:pt idx="50">
                  <c:v>150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'2014年・各井戸グラフ'!$BC$2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'2014年・各井戸グラフ'!$BC$3:$BC$53</c:f>
              <c:numCache>
                <c:formatCode>General</c:formatCode>
                <c:ptCount val="51"/>
                <c:pt idx="0">
                  <c:v>50</c:v>
                </c:pt>
                <c:pt idx="1">
                  <c:v>60</c:v>
                </c:pt>
                <c:pt idx="2">
                  <c:v>50</c:v>
                </c:pt>
                <c:pt idx="3">
                  <c:v>60</c:v>
                </c:pt>
                <c:pt idx="4">
                  <c:v>40</c:v>
                </c:pt>
                <c:pt idx="5">
                  <c:v>60</c:v>
                </c:pt>
                <c:pt idx="6">
                  <c:v>20</c:v>
                </c:pt>
                <c:pt idx="7">
                  <c:v>70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60</c:v>
                </c:pt>
                <c:pt idx="12">
                  <c:v>60</c:v>
                </c:pt>
                <c:pt idx="13">
                  <c:v>80</c:v>
                </c:pt>
                <c:pt idx="14">
                  <c:v>90</c:v>
                </c:pt>
                <c:pt idx="15">
                  <c:v>18</c:v>
                </c:pt>
                <c:pt idx="16">
                  <c:v>60</c:v>
                </c:pt>
                <c:pt idx="17">
                  <c:v>50</c:v>
                </c:pt>
                <c:pt idx="18">
                  <c:v>60</c:v>
                </c:pt>
                <c:pt idx="19">
                  <c:v>35</c:v>
                </c:pt>
                <c:pt idx="20">
                  <c:v>25</c:v>
                </c:pt>
                <c:pt idx="21">
                  <c:v>20</c:v>
                </c:pt>
                <c:pt idx="22">
                  <c:v>12</c:v>
                </c:pt>
                <c:pt idx="23">
                  <c:v>60</c:v>
                </c:pt>
                <c:pt idx="24">
                  <c:v>80</c:v>
                </c:pt>
                <c:pt idx="25">
                  <c:v>15</c:v>
                </c:pt>
                <c:pt idx="26">
                  <c:v>60</c:v>
                </c:pt>
                <c:pt idx="27">
                  <c:v>40</c:v>
                </c:pt>
                <c:pt idx="28">
                  <c:v>60</c:v>
                </c:pt>
                <c:pt idx="29">
                  <c:v>70</c:v>
                </c:pt>
                <c:pt idx="30">
                  <c:v>15</c:v>
                </c:pt>
                <c:pt idx="31">
                  <c:v>18</c:v>
                </c:pt>
                <c:pt idx="32">
                  <c:v>50</c:v>
                </c:pt>
                <c:pt idx="33">
                  <c:v>18</c:v>
                </c:pt>
                <c:pt idx="34">
                  <c:v>15</c:v>
                </c:pt>
                <c:pt idx="35">
                  <c:v>60</c:v>
                </c:pt>
                <c:pt idx="36">
                  <c:v>18</c:v>
                </c:pt>
                <c:pt idx="37">
                  <c:v>15</c:v>
                </c:pt>
                <c:pt idx="38">
                  <c:v>18</c:v>
                </c:pt>
                <c:pt idx="39">
                  <c:v>80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50</c:v>
                </c:pt>
                <c:pt idx="44">
                  <c:v>70</c:v>
                </c:pt>
                <c:pt idx="45">
                  <c:v>70</c:v>
                </c:pt>
                <c:pt idx="46">
                  <c:v>80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'2014年・各井戸グラフ'!$BD$2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'2014年・各井戸グラフ'!$BD$3:$BD$53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18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10</c:v>
                </c:pt>
                <c:pt idx="25">
                  <c:v>20</c:v>
                </c:pt>
                <c:pt idx="26">
                  <c:v>15</c:v>
                </c:pt>
                <c:pt idx="27">
                  <c:v>18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18</c:v>
                </c:pt>
                <c:pt idx="48">
                  <c:v>30</c:v>
                </c:pt>
                <c:pt idx="49">
                  <c:v>25</c:v>
                </c:pt>
                <c:pt idx="50">
                  <c:v>40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'2014年・各井戸グラフ'!$BE$2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'2014年・各井戸グラフ'!$BE$3:$BE$53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20</c:v>
                </c:pt>
                <c:pt idx="19">
                  <c:v>18</c:v>
                </c:pt>
                <c:pt idx="20">
                  <c:v>18</c:v>
                </c:pt>
                <c:pt idx="21">
                  <c:v>15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18</c:v>
                </c:pt>
                <c:pt idx="26">
                  <c:v>12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18</c:v>
                </c:pt>
                <c:pt idx="34">
                  <c:v>15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10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'2014年・各井戸グラフ'!$BF$2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'2014年・各井戸グラフ'!$BF$3:$BF$53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15</c:v>
                </c:pt>
                <c:pt idx="17">
                  <c:v>18</c:v>
                </c:pt>
                <c:pt idx="18">
                  <c:v>15</c:v>
                </c:pt>
                <c:pt idx="19">
                  <c:v>18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18</c:v>
                </c:pt>
                <c:pt idx="24">
                  <c:v>18</c:v>
                </c:pt>
                <c:pt idx="25">
                  <c:v>15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15</c:v>
                </c:pt>
                <c:pt idx="35">
                  <c:v>18</c:v>
                </c:pt>
                <c:pt idx="36">
                  <c:v>15</c:v>
                </c:pt>
                <c:pt idx="37">
                  <c:v>18</c:v>
                </c:pt>
                <c:pt idx="38">
                  <c:v>15</c:v>
                </c:pt>
                <c:pt idx="39">
                  <c:v>18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9800"/>
        <c:axId val="632510192"/>
      </c:lineChart>
      <c:catAx>
        <c:axId val="63250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0192"/>
        <c:crosses val="autoZero"/>
        <c:auto val="1"/>
        <c:lblAlgn val="ctr"/>
        <c:lblOffset val="100"/>
        <c:noMultiLvlLbl val="0"/>
      </c:catAx>
      <c:valAx>
        <c:axId val="632510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9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'2014年・各井戸グラフ'!$BG$2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'2014年・各井戸グラフ'!$BG$3:$BG$53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18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6264"/>
        <c:axId val="632531752"/>
      </c:lineChart>
      <c:catAx>
        <c:axId val="632526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31752"/>
        <c:crosses val="autoZero"/>
        <c:auto val="1"/>
        <c:lblAlgn val="ctr"/>
        <c:lblOffset val="100"/>
        <c:noMultiLvlLbl val="0"/>
      </c:catAx>
      <c:valAx>
        <c:axId val="632531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6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'2014年・各井戸グラフ'!$BH$2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'2014年・各井戸グラフ'!$BH$3:$BH$53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15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18</c:v>
                </c:pt>
                <c:pt idx="18">
                  <c:v>15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18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7440"/>
        <c:axId val="632528224"/>
      </c:lineChart>
      <c:catAx>
        <c:axId val="632527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8224"/>
        <c:crosses val="autoZero"/>
        <c:auto val="1"/>
        <c:lblAlgn val="ctr"/>
        <c:lblOffset val="100"/>
        <c:noMultiLvlLbl val="0"/>
      </c:catAx>
      <c:valAx>
        <c:axId val="63252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7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'2014年・各井戸グラフ'!$BI$2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'2014年・各井戸グラフ'!$BI$3:$BI$53</c:f>
              <c:numCache>
                <c:formatCode>General</c:formatCode>
                <c:ptCount val="5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5488"/>
        <c:axId val="632505096"/>
      </c:lineChart>
      <c:catAx>
        <c:axId val="632505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5096"/>
        <c:crosses val="autoZero"/>
        <c:auto val="1"/>
        <c:lblAlgn val="ctr"/>
        <c:lblOffset val="100"/>
        <c:noMultiLvlLbl val="0"/>
      </c:catAx>
      <c:valAx>
        <c:axId val="632505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5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'2014年・各井戸グラフ'!$BJ$2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'2014年・各井戸グラフ'!$BJ$3:$BJ$53</c:f>
              <c:numCache>
                <c:formatCode>General</c:formatCode>
                <c:ptCount val="51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15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12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8032"/>
        <c:axId val="632521168"/>
      </c:lineChart>
      <c:catAx>
        <c:axId val="63251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1168"/>
        <c:crosses val="autoZero"/>
        <c:auto val="1"/>
        <c:lblAlgn val="ctr"/>
        <c:lblOffset val="100"/>
        <c:noMultiLvlLbl val="0"/>
      </c:catAx>
      <c:valAx>
        <c:axId val="632521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'2014年・各井戸グラフ'!$BK$2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'2014年・各井戸グラフ'!$BK$3:$BK$53</c:f>
              <c:numCache>
                <c:formatCode>General</c:formatCode>
                <c:ptCount val="51"/>
                <c:pt idx="0">
                  <c:v>22</c:v>
                </c:pt>
                <c:pt idx="1">
                  <c:v>25</c:v>
                </c:pt>
                <c:pt idx="2">
                  <c:v>30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20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  <c:pt idx="13">
                  <c:v>20</c:v>
                </c:pt>
                <c:pt idx="14">
                  <c:v>18</c:v>
                </c:pt>
                <c:pt idx="15">
                  <c:v>30</c:v>
                </c:pt>
                <c:pt idx="16">
                  <c:v>25</c:v>
                </c:pt>
                <c:pt idx="17">
                  <c:v>30</c:v>
                </c:pt>
                <c:pt idx="18">
                  <c:v>22</c:v>
                </c:pt>
                <c:pt idx="19">
                  <c:v>25</c:v>
                </c:pt>
                <c:pt idx="20">
                  <c:v>30</c:v>
                </c:pt>
                <c:pt idx="21">
                  <c:v>30</c:v>
                </c:pt>
                <c:pt idx="22">
                  <c:v>25</c:v>
                </c:pt>
                <c:pt idx="23">
                  <c:v>30</c:v>
                </c:pt>
                <c:pt idx="24">
                  <c:v>25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22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30</c:v>
                </c:pt>
                <c:pt idx="40">
                  <c:v>22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22</c:v>
                </c:pt>
                <c:pt idx="46">
                  <c:v>22</c:v>
                </c:pt>
                <c:pt idx="47">
                  <c:v>25</c:v>
                </c:pt>
                <c:pt idx="48">
                  <c:v>22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'2014年・各井戸グラフ'!$BL$2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'2014年・各井戸グラフ'!$BL$3:$BL$53</c:f>
              <c:numCache>
                <c:formatCode>General</c:formatCode>
                <c:ptCount val="51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8</c:v>
                </c:pt>
                <c:pt idx="26">
                  <c:v>5</c:v>
                </c:pt>
                <c:pt idx="27">
                  <c:v>8</c:v>
                </c:pt>
                <c:pt idx="28">
                  <c:v>8</c:v>
                </c:pt>
                <c:pt idx="29">
                  <c:v>5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8</c:v>
                </c:pt>
                <c:pt idx="48">
                  <c:v>10</c:v>
                </c:pt>
                <c:pt idx="49">
                  <c:v>5</c:v>
                </c:pt>
                <c:pt idx="50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'2014年・各井戸グラフ'!$BM$2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'2014年・各井戸グラフ'!$BM$3:$BM$53</c:f>
              <c:numCache>
                <c:formatCode>General</c:formatCode>
                <c:ptCount val="5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15</c:v>
                </c:pt>
                <c:pt idx="25">
                  <c:v>10</c:v>
                </c:pt>
                <c:pt idx="26">
                  <c:v>10</c:v>
                </c:pt>
                <c:pt idx="27">
                  <c:v>15</c:v>
                </c:pt>
                <c:pt idx="28">
                  <c:v>15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10</c:v>
                </c:pt>
                <c:pt idx="35">
                  <c:v>15</c:v>
                </c:pt>
                <c:pt idx="36">
                  <c:v>10</c:v>
                </c:pt>
                <c:pt idx="37">
                  <c:v>10</c:v>
                </c:pt>
                <c:pt idx="38">
                  <c:v>18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10</c:v>
                </c:pt>
                <c:pt idx="43">
                  <c:v>12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3720"/>
        <c:axId val="632521952"/>
      </c:lineChart>
      <c:catAx>
        <c:axId val="632513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1952"/>
        <c:crosses val="autoZero"/>
        <c:auto val="1"/>
        <c:lblAlgn val="ctr"/>
        <c:lblOffset val="100"/>
        <c:noMultiLvlLbl val="0"/>
      </c:catAx>
      <c:valAx>
        <c:axId val="632521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3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2014</a:t>
            </a:r>
            <a:r>
              <a:rPr lang="ja-JP" altLang="ja-JP" sz="1800" b="1" i="0" baseline="0"/>
              <a:t>年大塚山第一処分場</a:t>
            </a:r>
            <a:r>
              <a:rPr lang="ja-JP" altLang="en-US" sz="1800" b="1" i="0" baseline="0"/>
              <a:t>　塩化イオン濃度</a:t>
            </a:r>
            <a:r>
              <a:rPr lang="ja-JP" altLang="ja-JP" sz="1800" b="1" i="0" baseline="0"/>
              <a:t>グラフ</a:t>
            </a:r>
            <a:endParaRPr lang="ja-JP" altLang="ja-JP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'2014年・全体グラフ'!$AS$2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'2014年・全体グラフ'!$AS$3:$AS$53</c:f>
              <c:numCache>
                <c:formatCode>General</c:formatCode>
                <c:ptCount val="51"/>
                <c:pt idx="0">
                  <c:v>65</c:v>
                </c:pt>
                <c:pt idx="1">
                  <c:v>70</c:v>
                </c:pt>
                <c:pt idx="2">
                  <c:v>70</c:v>
                </c:pt>
                <c:pt idx="3">
                  <c:v>80</c:v>
                </c:pt>
                <c:pt idx="4">
                  <c:v>80</c:v>
                </c:pt>
                <c:pt idx="5">
                  <c:v>60</c:v>
                </c:pt>
                <c:pt idx="6">
                  <c:v>45</c:v>
                </c:pt>
                <c:pt idx="7">
                  <c:v>35</c:v>
                </c:pt>
                <c:pt idx="8">
                  <c:v>50</c:v>
                </c:pt>
                <c:pt idx="9">
                  <c:v>50</c:v>
                </c:pt>
                <c:pt idx="10">
                  <c:v>70</c:v>
                </c:pt>
                <c:pt idx="11">
                  <c:v>80</c:v>
                </c:pt>
                <c:pt idx="12">
                  <c:v>60</c:v>
                </c:pt>
                <c:pt idx="13">
                  <c:v>40</c:v>
                </c:pt>
                <c:pt idx="14">
                  <c:v>60</c:v>
                </c:pt>
                <c:pt idx="15">
                  <c:v>80</c:v>
                </c:pt>
                <c:pt idx="16">
                  <c:v>70</c:v>
                </c:pt>
                <c:pt idx="17">
                  <c:v>70</c:v>
                </c:pt>
                <c:pt idx="18">
                  <c:v>60</c:v>
                </c:pt>
                <c:pt idx="19">
                  <c:v>60</c:v>
                </c:pt>
                <c:pt idx="20">
                  <c:v>30</c:v>
                </c:pt>
                <c:pt idx="21">
                  <c:v>70</c:v>
                </c:pt>
                <c:pt idx="22">
                  <c:v>100</c:v>
                </c:pt>
                <c:pt idx="23">
                  <c:v>15</c:v>
                </c:pt>
                <c:pt idx="24">
                  <c:v>15</c:v>
                </c:pt>
                <c:pt idx="25">
                  <c:v>22</c:v>
                </c:pt>
                <c:pt idx="26">
                  <c:v>30</c:v>
                </c:pt>
                <c:pt idx="27">
                  <c:v>40</c:v>
                </c:pt>
                <c:pt idx="28">
                  <c:v>80</c:v>
                </c:pt>
                <c:pt idx="29">
                  <c:v>70</c:v>
                </c:pt>
                <c:pt idx="30">
                  <c:v>120</c:v>
                </c:pt>
                <c:pt idx="31">
                  <c:v>50</c:v>
                </c:pt>
                <c:pt idx="32">
                  <c:v>70</c:v>
                </c:pt>
                <c:pt idx="33">
                  <c:v>120</c:v>
                </c:pt>
                <c:pt idx="34">
                  <c:v>80</c:v>
                </c:pt>
                <c:pt idx="35">
                  <c:v>40</c:v>
                </c:pt>
                <c:pt idx="36">
                  <c:v>90</c:v>
                </c:pt>
                <c:pt idx="37">
                  <c:v>100</c:v>
                </c:pt>
                <c:pt idx="38">
                  <c:v>100</c:v>
                </c:pt>
                <c:pt idx="39">
                  <c:v>50</c:v>
                </c:pt>
                <c:pt idx="40">
                  <c:v>60</c:v>
                </c:pt>
                <c:pt idx="41">
                  <c:v>70</c:v>
                </c:pt>
                <c:pt idx="42">
                  <c:v>70</c:v>
                </c:pt>
                <c:pt idx="43">
                  <c:v>80</c:v>
                </c:pt>
                <c:pt idx="44">
                  <c:v>80</c:v>
                </c:pt>
                <c:pt idx="45">
                  <c:v>90</c:v>
                </c:pt>
                <c:pt idx="46">
                  <c:v>30</c:v>
                </c:pt>
                <c:pt idx="47">
                  <c:v>60</c:v>
                </c:pt>
                <c:pt idx="48">
                  <c:v>70</c:v>
                </c:pt>
                <c:pt idx="49">
                  <c:v>80</c:v>
                </c:pt>
                <c:pt idx="50">
                  <c:v>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'2014年・全体グラフ'!$AT$2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'2014年・全体グラフ'!$AT$3:$AT$53</c:f>
              <c:numCache>
                <c:formatCode>General</c:formatCode>
                <c:ptCount val="51"/>
                <c:pt idx="0">
                  <c:v>180</c:v>
                </c:pt>
                <c:pt idx="1">
                  <c:v>160</c:v>
                </c:pt>
                <c:pt idx="2">
                  <c:v>180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170</c:v>
                </c:pt>
                <c:pt idx="7">
                  <c:v>180</c:v>
                </c:pt>
                <c:pt idx="8">
                  <c:v>180</c:v>
                </c:pt>
                <c:pt idx="9">
                  <c:v>200</c:v>
                </c:pt>
                <c:pt idx="10">
                  <c:v>150</c:v>
                </c:pt>
                <c:pt idx="11">
                  <c:v>180</c:v>
                </c:pt>
                <c:pt idx="12">
                  <c:v>180</c:v>
                </c:pt>
                <c:pt idx="13">
                  <c:v>160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200</c:v>
                </c:pt>
                <c:pt idx="19">
                  <c:v>180</c:v>
                </c:pt>
                <c:pt idx="20">
                  <c:v>130</c:v>
                </c:pt>
                <c:pt idx="21">
                  <c:v>170</c:v>
                </c:pt>
                <c:pt idx="22">
                  <c:v>150</c:v>
                </c:pt>
                <c:pt idx="23">
                  <c:v>180</c:v>
                </c:pt>
                <c:pt idx="24">
                  <c:v>180</c:v>
                </c:pt>
                <c:pt idx="25">
                  <c:v>130</c:v>
                </c:pt>
                <c:pt idx="26">
                  <c:v>180</c:v>
                </c:pt>
                <c:pt idx="27">
                  <c:v>130</c:v>
                </c:pt>
                <c:pt idx="28">
                  <c:v>180</c:v>
                </c:pt>
                <c:pt idx="29">
                  <c:v>160</c:v>
                </c:pt>
                <c:pt idx="30">
                  <c:v>150</c:v>
                </c:pt>
                <c:pt idx="31">
                  <c:v>180</c:v>
                </c:pt>
                <c:pt idx="32">
                  <c:v>180</c:v>
                </c:pt>
                <c:pt idx="33">
                  <c:v>250</c:v>
                </c:pt>
                <c:pt idx="34">
                  <c:v>200</c:v>
                </c:pt>
                <c:pt idx="35">
                  <c:v>200</c:v>
                </c:pt>
                <c:pt idx="36">
                  <c:v>150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150</c:v>
                </c:pt>
                <c:pt idx="41">
                  <c:v>180</c:v>
                </c:pt>
                <c:pt idx="42">
                  <c:v>170</c:v>
                </c:pt>
                <c:pt idx="43">
                  <c:v>140</c:v>
                </c:pt>
                <c:pt idx="44">
                  <c:v>180</c:v>
                </c:pt>
                <c:pt idx="45">
                  <c:v>180</c:v>
                </c:pt>
                <c:pt idx="46">
                  <c:v>200</c:v>
                </c:pt>
                <c:pt idx="47">
                  <c:v>200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'2014年・全体グラフ'!$AU$2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'2014年・全体グラフ'!$AU$3:$AU$53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30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4">
                  <c:v>35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35</c:v>
                </c:pt>
                <c:pt idx="35">
                  <c:v>25</c:v>
                </c:pt>
                <c:pt idx="36">
                  <c:v>35</c:v>
                </c:pt>
                <c:pt idx="37">
                  <c:v>40</c:v>
                </c:pt>
                <c:pt idx="38">
                  <c:v>30</c:v>
                </c:pt>
                <c:pt idx="39">
                  <c:v>30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35</c:v>
                </c:pt>
                <c:pt idx="48">
                  <c:v>30</c:v>
                </c:pt>
                <c:pt idx="49">
                  <c:v>30</c:v>
                </c:pt>
                <c:pt idx="50">
                  <c:v>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'2014年・全体グラフ'!$AV$2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'2014年・全体グラフ'!$AV$3:$AV$53</c:f>
              <c:numCache>
                <c:formatCode>General</c:formatCode>
                <c:ptCount val="51"/>
                <c:pt idx="0">
                  <c:v>25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25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25</c:v>
                </c:pt>
                <c:pt idx="40">
                  <c:v>22</c:v>
                </c:pt>
                <c:pt idx="41">
                  <c:v>30</c:v>
                </c:pt>
                <c:pt idx="42">
                  <c:v>22</c:v>
                </c:pt>
                <c:pt idx="43">
                  <c:v>30</c:v>
                </c:pt>
                <c:pt idx="44">
                  <c:v>25</c:v>
                </c:pt>
                <c:pt idx="45">
                  <c:v>18</c:v>
                </c:pt>
                <c:pt idx="46">
                  <c:v>30</c:v>
                </c:pt>
                <c:pt idx="47">
                  <c:v>30</c:v>
                </c:pt>
                <c:pt idx="48">
                  <c:v>22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'2014年・全体グラフ'!$AW$2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'2014年・全体グラフ'!$AW$3:$AW$53</c:f>
              <c:numCache>
                <c:formatCode>General</c:formatCode>
                <c:ptCount val="51"/>
                <c:pt idx="0">
                  <c:v>35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22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22</c:v>
                </c:pt>
                <c:pt idx="20">
                  <c:v>20</c:v>
                </c:pt>
                <c:pt idx="21">
                  <c:v>22</c:v>
                </c:pt>
                <c:pt idx="22">
                  <c:v>20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30</c:v>
                </c:pt>
                <c:pt idx="39">
                  <c:v>22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22</c:v>
                </c:pt>
                <c:pt idx="45">
                  <c:v>25</c:v>
                </c:pt>
                <c:pt idx="46">
                  <c:v>20</c:v>
                </c:pt>
                <c:pt idx="47">
                  <c:v>30</c:v>
                </c:pt>
                <c:pt idx="48">
                  <c:v>22</c:v>
                </c:pt>
                <c:pt idx="49">
                  <c:v>20</c:v>
                </c:pt>
                <c:pt idx="50">
                  <c:v>20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'2014年・全体グラフ'!$AX$2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'2014年・全体グラフ'!$AX$3:$AX$53</c:f>
              <c:numCache>
                <c:formatCode>General</c:formatCode>
                <c:ptCount val="5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20</c:v>
                </c:pt>
                <c:pt idx="9">
                  <c:v>30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30</c:v>
                </c:pt>
                <c:pt idx="23">
                  <c:v>20</c:v>
                </c:pt>
                <c:pt idx="24">
                  <c:v>30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20</c:v>
                </c:pt>
                <c:pt idx="32">
                  <c:v>20</c:v>
                </c:pt>
                <c:pt idx="33">
                  <c:v>18</c:v>
                </c:pt>
                <c:pt idx="34">
                  <c:v>25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18</c:v>
                </c:pt>
                <c:pt idx="45">
                  <c:v>20</c:v>
                </c:pt>
                <c:pt idx="46">
                  <c:v>18</c:v>
                </c:pt>
                <c:pt idx="47">
                  <c:v>18</c:v>
                </c:pt>
                <c:pt idx="48">
                  <c:v>20</c:v>
                </c:pt>
                <c:pt idx="49">
                  <c:v>22</c:v>
                </c:pt>
                <c:pt idx="50">
                  <c:v>20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'2014年・全体グラフ'!$AY$2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'2014年・全体グラフ'!$AY$3:$AY$53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18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18</c:v>
                </c:pt>
                <c:pt idx="17">
                  <c:v>15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40</c:v>
                </c:pt>
                <c:pt idx="23">
                  <c:v>30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18</c:v>
                </c:pt>
                <c:pt idx="36">
                  <c:v>15</c:v>
                </c:pt>
                <c:pt idx="37">
                  <c:v>15</c:v>
                </c:pt>
                <c:pt idx="38">
                  <c:v>18</c:v>
                </c:pt>
                <c:pt idx="39">
                  <c:v>15</c:v>
                </c:pt>
                <c:pt idx="40">
                  <c:v>15</c:v>
                </c:pt>
                <c:pt idx="41">
                  <c:v>18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18</c:v>
                </c:pt>
                <c:pt idx="47">
                  <c:v>15</c:v>
                </c:pt>
                <c:pt idx="48">
                  <c:v>18</c:v>
                </c:pt>
                <c:pt idx="49">
                  <c:v>15</c:v>
                </c:pt>
                <c:pt idx="50">
                  <c:v>18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'2014年・全体グラフ'!$AZ$2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'2014年・全体グラフ'!$AZ$3:$AZ$53</c:f>
              <c:numCache>
                <c:formatCode>General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100</c:v>
                </c:pt>
                <c:pt idx="13">
                  <c:v>70</c:v>
                </c:pt>
                <c:pt idx="14">
                  <c:v>100</c:v>
                </c:pt>
                <c:pt idx="15">
                  <c:v>100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60</c:v>
                </c:pt>
                <c:pt idx="21">
                  <c:v>80</c:v>
                </c:pt>
                <c:pt idx="22">
                  <c:v>40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100</c:v>
                </c:pt>
                <c:pt idx="31">
                  <c:v>100</c:v>
                </c:pt>
                <c:pt idx="32">
                  <c:v>90</c:v>
                </c:pt>
                <c:pt idx="33">
                  <c:v>100</c:v>
                </c:pt>
                <c:pt idx="34">
                  <c:v>180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90</c:v>
                </c:pt>
                <c:pt idx="39">
                  <c:v>60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60</c:v>
                </c:pt>
                <c:pt idx="49">
                  <c:v>80</c:v>
                </c:pt>
                <c:pt idx="50">
                  <c:v>70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'2014年・全体グラフ'!$BA$2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'2014年・全体グラフ'!$BA$3:$BA$53</c:f>
              <c:numCache>
                <c:formatCode>General</c:formatCode>
                <c:ptCount val="51"/>
                <c:pt idx="0">
                  <c:v>140</c:v>
                </c:pt>
                <c:pt idx="1">
                  <c:v>200</c:v>
                </c:pt>
                <c:pt idx="2">
                  <c:v>230</c:v>
                </c:pt>
                <c:pt idx="3">
                  <c:v>230</c:v>
                </c:pt>
                <c:pt idx="4">
                  <c:v>280</c:v>
                </c:pt>
                <c:pt idx="5">
                  <c:v>220</c:v>
                </c:pt>
                <c:pt idx="6">
                  <c:v>250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220</c:v>
                </c:pt>
                <c:pt idx="11">
                  <c:v>220</c:v>
                </c:pt>
                <c:pt idx="12">
                  <c:v>150</c:v>
                </c:pt>
                <c:pt idx="13">
                  <c:v>200</c:v>
                </c:pt>
                <c:pt idx="14">
                  <c:v>200</c:v>
                </c:pt>
                <c:pt idx="15">
                  <c:v>220</c:v>
                </c:pt>
                <c:pt idx="16">
                  <c:v>150</c:v>
                </c:pt>
                <c:pt idx="17">
                  <c:v>200</c:v>
                </c:pt>
                <c:pt idx="18">
                  <c:v>250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160</c:v>
                </c:pt>
                <c:pt idx="27">
                  <c:v>190</c:v>
                </c:pt>
                <c:pt idx="28">
                  <c:v>200</c:v>
                </c:pt>
                <c:pt idx="29">
                  <c:v>200</c:v>
                </c:pt>
                <c:pt idx="30">
                  <c:v>250</c:v>
                </c:pt>
                <c:pt idx="31">
                  <c:v>280</c:v>
                </c:pt>
                <c:pt idx="32">
                  <c:v>350</c:v>
                </c:pt>
                <c:pt idx="33">
                  <c:v>400</c:v>
                </c:pt>
                <c:pt idx="34">
                  <c:v>350</c:v>
                </c:pt>
                <c:pt idx="35">
                  <c:v>400</c:v>
                </c:pt>
                <c:pt idx="36">
                  <c:v>380</c:v>
                </c:pt>
                <c:pt idx="37">
                  <c:v>300</c:v>
                </c:pt>
                <c:pt idx="38">
                  <c:v>280</c:v>
                </c:pt>
                <c:pt idx="39">
                  <c:v>250</c:v>
                </c:pt>
                <c:pt idx="40">
                  <c:v>200</c:v>
                </c:pt>
                <c:pt idx="41">
                  <c:v>180</c:v>
                </c:pt>
                <c:pt idx="42">
                  <c:v>200</c:v>
                </c:pt>
                <c:pt idx="43">
                  <c:v>200</c:v>
                </c:pt>
                <c:pt idx="44">
                  <c:v>220</c:v>
                </c:pt>
                <c:pt idx="45">
                  <c:v>250</c:v>
                </c:pt>
                <c:pt idx="46">
                  <c:v>250</c:v>
                </c:pt>
                <c:pt idx="47">
                  <c:v>280</c:v>
                </c:pt>
                <c:pt idx="48">
                  <c:v>260</c:v>
                </c:pt>
                <c:pt idx="49">
                  <c:v>250</c:v>
                </c:pt>
                <c:pt idx="50">
                  <c:v>220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'2014年・全体グラフ'!$BB$2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'2014年・全体グラフ'!$BB$3:$BB$53</c:f>
              <c:numCache>
                <c:formatCode>General</c:formatCode>
                <c:ptCount val="51"/>
                <c:pt idx="0">
                  <c:v>120</c:v>
                </c:pt>
                <c:pt idx="1">
                  <c:v>160</c:v>
                </c:pt>
                <c:pt idx="2">
                  <c:v>120</c:v>
                </c:pt>
                <c:pt idx="3">
                  <c:v>230</c:v>
                </c:pt>
                <c:pt idx="4">
                  <c:v>100</c:v>
                </c:pt>
                <c:pt idx="5">
                  <c:v>180</c:v>
                </c:pt>
                <c:pt idx="6">
                  <c:v>90</c:v>
                </c:pt>
                <c:pt idx="7">
                  <c:v>130</c:v>
                </c:pt>
                <c:pt idx="8">
                  <c:v>140</c:v>
                </c:pt>
                <c:pt idx="9">
                  <c:v>160</c:v>
                </c:pt>
                <c:pt idx="10">
                  <c:v>100</c:v>
                </c:pt>
                <c:pt idx="11">
                  <c:v>180</c:v>
                </c:pt>
                <c:pt idx="12">
                  <c:v>130</c:v>
                </c:pt>
                <c:pt idx="13">
                  <c:v>150</c:v>
                </c:pt>
                <c:pt idx="14">
                  <c:v>180</c:v>
                </c:pt>
                <c:pt idx="15">
                  <c:v>130</c:v>
                </c:pt>
                <c:pt idx="16">
                  <c:v>200</c:v>
                </c:pt>
                <c:pt idx="17">
                  <c:v>120</c:v>
                </c:pt>
                <c:pt idx="18">
                  <c:v>150</c:v>
                </c:pt>
                <c:pt idx="19">
                  <c:v>100</c:v>
                </c:pt>
                <c:pt idx="20">
                  <c:v>140</c:v>
                </c:pt>
                <c:pt idx="21">
                  <c:v>150</c:v>
                </c:pt>
                <c:pt idx="22">
                  <c:v>80</c:v>
                </c:pt>
                <c:pt idx="23">
                  <c:v>180</c:v>
                </c:pt>
                <c:pt idx="24">
                  <c:v>180</c:v>
                </c:pt>
                <c:pt idx="25">
                  <c:v>80</c:v>
                </c:pt>
                <c:pt idx="26">
                  <c:v>140</c:v>
                </c:pt>
                <c:pt idx="27">
                  <c:v>150</c:v>
                </c:pt>
                <c:pt idx="28">
                  <c:v>150</c:v>
                </c:pt>
                <c:pt idx="29">
                  <c:v>160</c:v>
                </c:pt>
                <c:pt idx="30">
                  <c:v>150</c:v>
                </c:pt>
                <c:pt idx="31">
                  <c:v>80</c:v>
                </c:pt>
                <c:pt idx="32">
                  <c:v>600</c:v>
                </c:pt>
                <c:pt idx="33">
                  <c:v>90</c:v>
                </c:pt>
                <c:pt idx="34">
                  <c:v>90</c:v>
                </c:pt>
                <c:pt idx="35">
                  <c:v>150</c:v>
                </c:pt>
                <c:pt idx="36">
                  <c:v>120</c:v>
                </c:pt>
                <c:pt idx="37">
                  <c:v>150</c:v>
                </c:pt>
                <c:pt idx="38">
                  <c:v>120</c:v>
                </c:pt>
                <c:pt idx="39">
                  <c:v>180</c:v>
                </c:pt>
                <c:pt idx="40">
                  <c:v>100</c:v>
                </c:pt>
                <c:pt idx="41">
                  <c:v>100</c:v>
                </c:pt>
                <c:pt idx="42">
                  <c:v>125</c:v>
                </c:pt>
                <c:pt idx="43">
                  <c:v>130</c:v>
                </c:pt>
                <c:pt idx="44">
                  <c:v>450</c:v>
                </c:pt>
                <c:pt idx="45">
                  <c:v>180</c:v>
                </c:pt>
                <c:pt idx="46">
                  <c:v>180</c:v>
                </c:pt>
                <c:pt idx="47">
                  <c:v>120</c:v>
                </c:pt>
                <c:pt idx="48">
                  <c:v>160</c:v>
                </c:pt>
                <c:pt idx="49">
                  <c:v>180</c:v>
                </c:pt>
                <c:pt idx="50">
                  <c:v>150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'2014年・全体グラフ'!$BC$2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'2014年・全体グラフ'!$BC$3:$BC$53</c:f>
              <c:numCache>
                <c:formatCode>General</c:formatCode>
                <c:ptCount val="51"/>
                <c:pt idx="0">
                  <c:v>50</c:v>
                </c:pt>
                <c:pt idx="1">
                  <c:v>60</c:v>
                </c:pt>
                <c:pt idx="2">
                  <c:v>50</c:v>
                </c:pt>
                <c:pt idx="3">
                  <c:v>60</c:v>
                </c:pt>
                <c:pt idx="4">
                  <c:v>40</c:v>
                </c:pt>
                <c:pt idx="5">
                  <c:v>60</c:v>
                </c:pt>
                <c:pt idx="6">
                  <c:v>20</c:v>
                </c:pt>
                <c:pt idx="7">
                  <c:v>70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60</c:v>
                </c:pt>
                <c:pt idx="12">
                  <c:v>60</c:v>
                </c:pt>
                <c:pt idx="13">
                  <c:v>80</c:v>
                </c:pt>
                <c:pt idx="14">
                  <c:v>90</c:v>
                </c:pt>
                <c:pt idx="15">
                  <c:v>18</c:v>
                </c:pt>
                <c:pt idx="16">
                  <c:v>60</c:v>
                </c:pt>
                <c:pt idx="17">
                  <c:v>50</c:v>
                </c:pt>
                <c:pt idx="18">
                  <c:v>60</c:v>
                </c:pt>
                <c:pt idx="19">
                  <c:v>35</c:v>
                </c:pt>
                <c:pt idx="20">
                  <c:v>25</c:v>
                </c:pt>
                <c:pt idx="21">
                  <c:v>20</c:v>
                </c:pt>
                <c:pt idx="22">
                  <c:v>12</c:v>
                </c:pt>
                <c:pt idx="23">
                  <c:v>60</c:v>
                </c:pt>
                <c:pt idx="24">
                  <c:v>80</c:v>
                </c:pt>
                <c:pt idx="25">
                  <c:v>15</c:v>
                </c:pt>
                <c:pt idx="26">
                  <c:v>60</c:v>
                </c:pt>
                <c:pt idx="27">
                  <c:v>40</c:v>
                </c:pt>
                <c:pt idx="28">
                  <c:v>60</c:v>
                </c:pt>
                <c:pt idx="29">
                  <c:v>70</c:v>
                </c:pt>
                <c:pt idx="30">
                  <c:v>15</c:v>
                </c:pt>
                <c:pt idx="31">
                  <c:v>18</c:v>
                </c:pt>
                <c:pt idx="32">
                  <c:v>50</c:v>
                </c:pt>
                <c:pt idx="33">
                  <c:v>18</c:v>
                </c:pt>
                <c:pt idx="34">
                  <c:v>15</c:v>
                </c:pt>
                <c:pt idx="35">
                  <c:v>60</c:v>
                </c:pt>
                <c:pt idx="36">
                  <c:v>18</c:v>
                </c:pt>
                <c:pt idx="37">
                  <c:v>15</c:v>
                </c:pt>
                <c:pt idx="38">
                  <c:v>18</c:v>
                </c:pt>
                <c:pt idx="39">
                  <c:v>80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50</c:v>
                </c:pt>
                <c:pt idx="44">
                  <c:v>70</c:v>
                </c:pt>
                <c:pt idx="45">
                  <c:v>70</c:v>
                </c:pt>
                <c:pt idx="46">
                  <c:v>80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'2014年・全体グラフ'!$BD$2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'2014年・全体グラフ'!$BD$3:$BD$53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12</c:v>
                </c:pt>
                <c:pt idx="8">
                  <c:v>18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10</c:v>
                </c:pt>
                <c:pt idx="25">
                  <c:v>20</c:v>
                </c:pt>
                <c:pt idx="26">
                  <c:v>15</c:v>
                </c:pt>
                <c:pt idx="27">
                  <c:v>18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18</c:v>
                </c:pt>
                <c:pt idx="48">
                  <c:v>30</c:v>
                </c:pt>
                <c:pt idx="49">
                  <c:v>25</c:v>
                </c:pt>
                <c:pt idx="50">
                  <c:v>40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'2014年・全体グラフ'!$BE$2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'2014年・全体グラフ'!$BE$3:$BE$53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20</c:v>
                </c:pt>
                <c:pt idx="19">
                  <c:v>18</c:v>
                </c:pt>
                <c:pt idx="20">
                  <c:v>18</c:v>
                </c:pt>
                <c:pt idx="21">
                  <c:v>15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18</c:v>
                </c:pt>
                <c:pt idx="26">
                  <c:v>12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15</c:v>
                </c:pt>
                <c:pt idx="31">
                  <c:v>15</c:v>
                </c:pt>
                <c:pt idx="32">
                  <c:v>12</c:v>
                </c:pt>
                <c:pt idx="33">
                  <c:v>18</c:v>
                </c:pt>
                <c:pt idx="34">
                  <c:v>15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10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12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'2014年・全体グラフ'!$BF$2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'2014年・全体グラフ'!$BF$3:$BF$53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15</c:v>
                </c:pt>
                <c:pt idx="17">
                  <c:v>18</c:v>
                </c:pt>
                <c:pt idx="18">
                  <c:v>15</c:v>
                </c:pt>
                <c:pt idx="19">
                  <c:v>18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18</c:v>
                </c:pt>
                <c:pt idx="24">
                  <c:v>18</c:v>
                </c:pt>
                <c:pt idx="25">
                  <c:v>15</c:v>
                </c:pt>
                <c:pt idx="26">
                  <c:v>15</c:v>
                </c:pt>
                <c:pt idx="27">
                  <c:v>20</c:v>
                </c:pt>
                <c:pt idx="28">
                  <c:v>15</c:v>
                </c:pt>
                <c:pt idx="29">
                  <c:v>15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18</c:v>
                </c:pt>
                <c:pt idx="34">
                  <c:v>15</c:v>
                </c:pt>
                <c:pt idx="35">
                  <c:v>18</c:v>
                </c:pt>
                <c:pt idx="36">
                  <c:v>15</c:v>
                </c:pt>
                <c:pt idx="37">
                  <c:v>18</c:v>
                </c:pt>
                <c:pt idx="38">
                  <c:v>15</c:v>
                </c:pt>
                <c:pt idx="39">
                  <c:v>18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'2014年・全体グラフ'!$BG$2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'2014年・全体グラフ'!$BG$3:$BG$53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18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18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'2014年・全体グラフ'!$BH$2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'2014年・全体グラフ'!$BH$3:$BH$53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15</c:v>
                </c:pt>
                <c:pt idx="4">
                  <c:v>15</c:v>
                </c:pt>
                <c:pt idx="5">
                  <c:v>18</c:v>
                </c:pt>
                <c:pt idx="6">
                  <c:v>15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18</c:v>
                </c:pt>
                <c:pt idx="18">
                  <c:v>15</c:v>
                </c:pt>
                <c:pt idx="19">
                  <c:v>18</c:v>
                </c:pt>
                <c:pt idx="20">
                  <c:v>20</c:v>
                </c:pt>
                <c:pt idx="21">
                  <c:v>18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18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'2014年・全体グラフ'!$BI$2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'2014年・全体グラフ'!$BI$3:$BI$53</c:f>
              <c:numCache>
                <c:formatCode>General</c:formatCode>
                <c:ptCount val="51"/>
                <c:pt idx="0">
                  <c:v>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'2014年・全体グラフ'!$BJ$2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'2014年・全体グラフ'!$BJ$3:$BJ$53</c:f>
              <c:numCache>
                <c:formatCode>General</c:formatCode>
                <c:ptCount val="51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15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18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12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12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'2014年・全体グラフ'!$BK$2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'2014年・全体グラフ'!$BK$3:$BK$53</c:f>
              <c:numCache>
                <c:formatCode>General</c:formatCode>
                <c:ptCount val="51"/>
                <c:pt idx="0">
                  <c:v>22</c:v>
                </c:pt>
                <c:pt idx="1">
                  <c:v>25</c:v>
                </c:pt>
                <c:pt idx="2">
                  <c:v>30</c:v>
                </c:pt>
                <c:pt idx="3">
                  <c:v>25</c:v>
                </c:pt>
                <c:pt idx="4">
                  <c:v>20</c:v>
                </c:pt>
                <c:pt idx="5">
                  <c:v>25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20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  <c:pt idx="13">
                  <c:v>20</c:v>
                </c:pt>
                <c:pt idx="14">
                  <c:v>18</c:v>
                </c:pt>
                <c:pt idx="15">
                  <c:v>30</c:v>
                </c:pt>
                <c:pt idx="16">
                  <c:v>25</c:v>
                </c:pt>
                <c:pt idx="17">
                  <c:v>30</c:v>
                </c:pt>
                <c:pt idx="18">
                  <c:v>22</c:v>
                </c:pt>
                <c:pt idx="19">
                  <c:v>25</c:v>
                </c:pt>
                <c:pt idx="20">
                  <c:v>30</c:v>
                </c:pt>
                <c:pt idx="21">
                  <c:v>30</c:v>
                </c:pt>
                <c:pt idx="22">
                  <c:v>25</c:v>
                </c:pt>
                <c:pt idx="23">
                  <c:v>30</c:v>
                </c:pt>
                <c:pt idx="24">
                  <c:v>25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22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30</c:v>
                </c:pt>
                <c:pt idx="40">
                  <c:v>22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22</c:v>
                </c:pt>
                <c:pt idx="46">
                  <c:v>22</c:v>
                </c:pt>
                <c:pt idx="47">
                  <c:v>25</c:v>
                </c:pt>
                <c:pt idx="48">
                  <c:v>22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'2014年・全体グラフ'!$BL$2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'2014年・全体グラフ'!$BL$3:$BL$53</c:f>
              <c:numCache>
                <c:formatCode>General</c:formatCode>
                <c:ptCount val="51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8</c:v>
                </c:pt>
                <c:pt idx="26">
                  <c:v>5</c:v>
                </c:pt>
                <c:pt idx="27">
                  <c:v>8</c:v>
                </c:pt>
                <c:pt idx="28">
                  <c:v>8</c:v>
                </c:pt>
                <c:pt idx="29">
                  <c:v>5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8</c:v>
                </c:pt>
                <c:pt idx="48">
                  <c:v>10</c:v>
                </c:pt>
                <c:pt idx="49">
                  <c:v>5</c:v>
                </c:pt>
                <c:pt idx="50">
                  <c:v>6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'2014年・全体グラフ'!$BM$2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'2014年・全体グラフ'!$A$3:$A$53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'2014年・全体グラフ'!$BM$3:$BM$53</c:f>
              <c:numCache>
                <c:formatCode>General</c:formatCode>
                <c:ptCount val="5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15</c:v>
                </c:pt>
                <c:pt idx="25">
                  <c:v>10</c:v>
                </c:pt>
                <c:pt idx="26">
                  <c:v>10</c:v>
                </c:pt>
                <c:pt idx="27">
                  <c:v>15</c:v>
                </c:pt>
                <c:pt idx="28">
                  <c:v>15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12</c:v>
                </c:pt>
                <c:pt idx="33">
                  <c:v>12</c:v>
                </c:pt>
                <c:pt idx="34">
                  <c:v>10</c:v>
                </c:pt>
                <c:pt idx="35">
                  <c:v>15</c:v>
                </c:pt>
                <c:pt idx="36">
                  <c:v>10</c:v>
                </c:pt>
                <c:pt idx="37">
                  <c:v>10</c:v>
                </c:pt>
                <c:pt idx="38">
                  <c:v>18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10</c:v>
                </c:pt>
                <c:pt idx="43">
                  <c:v>12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6656"/>
        <c:axId val="632527832"/>
      </c:lineChart>
      <c:catAx>
        <c:axId val="63252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7832"/>
        <c:crosses val="autoZero"/>
        <c:auto val="1"/>
        <c:lblAlgn val="ctr"/>
        <c:lblOffset val="100"/>
        <c:noMultiLvlLbl val="0"/>
      </c:catAx>
      <c:valAx>
        <c:axId val="632527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6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877" l="0.70000000000000062" r="0.70000000000000062" t="0.7500000000000087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'2014年・各井戸グラフ'!$C$3:$C$53</c:f>
              <c:numCache>
                <c:formatCode>General</c:formatCode>
                <c:ptCount val="51"/>
                <c:pt idx="0">
                  <c:v>73.904699999999991</c:v>
                </c:pt>
                <c:pt idx="1">
                  <c:v>73.952699999999993</c:v>
                </c:pt>
                <c:pt idx="2">
                  <c:v>74.027699999999996</c:v>
                </c:pt>
                <c:pt idx="3">
                  <c:v>73.911699999999996</c:v>
                </c:pt>
                <c:pt idx="4">
                  <c:v>73.442700000000002</c:v>
                </c:pt>
                <c:pt idx="5">
                  <c:v>74.159700000000001</c:v>
                </c:pt>
                <c:pt idx="6">
                  <c:v>74.789699999999996</c:v>
                </c:pt>
                <c:pt idx="7">
                  <c:v>74.965699999999998</c:v>
                </c:pt>
                <c:pt idx="8">
                  <c:v>74.357699999999994</c:v>
                </c:pt>
                <c:pt idx="9">
                  <c:v>74.209699999999998</c:v>
                </c:pt>
                <c:pt idx="10">
                  <c:v>74.238699999999994</c:v>
                </c:pt>
                <c:pt idx="11">
                  <c:v>74.210699999999989</c:v>
                </c:pt>
                <c:pt idx="12">
                  <c:v>74.2547</c:v>
                </c:pt>
                <c:pt idx="13">
                  <c:v>74.546700000000001</c:v>
                </c:pt>
                <c:pt idx="14">
                  <c:v>74.417699999999996</c:v>
                </c:pt>
                <c:pt idx="15">
                  <c:v>74.322699999999998</c:v>
                </c:pt>
                <c:pt idx="16">
                  <c:v>74.275700000000001</c:v>
                </c:pt>
                <c:pt idx="17">
                  <c:v>74.064699999999988</c:v>
                </c:pt>
                <c:pt idx="18">
                  <c:v>74.149699999999996</c:v>
                </c:pt>
                <c:pt idx="19">
                  <c:v>73.860699999999994</c:v>
                </c:pt>
                <c:pt idx="20">
                  <c:v>74.904699999999991</c:v>
                </c:pt>
                <c:pt idx="21">
                  <c:v>74.155699999999996</c:v>
                </c:pt>
                <c:pt idx="22">
                  <c:v>77.256699999999995</c:v>
                </c:pt>
                <c:pt idx="23">
                  <c:v>75.282699999999991</c:v>
                </c:pt>
                <c:pt idx="24">
                  <c:v>74.070699999999988</c:v>
                </c:pt>
                <c:pt idx="25">
                  <c:v>74.643699999999995</c:v>
                </c:pt>
                <c:pt idx="26">
                  <c:v>74.981699999999989</c:v>
                </c:pt>
                <c:pt idx="27">
                  <c:v>74.117699999999999</c:v>
                </c:pt>
                <c:pt idx="28">
                  <c:v>74.100699999999989</c:v>
                </c:pt>
                <c:pt idx="29">
                  <c:v>74.122699999999995</c:v>
                </c:pt>
                <c:pt idx="30">
                  <c:v>73.822699999999998</c:v>
                </c:pt>
                <c:pt idx="31">
                  <c:v>73.802699999999987</c:v>
                </c:pt>
                <c:pt idx="32">
                  <c:v>73.723699999999994</c:v>
                </c:pt>
                <c:pt idx="33">
                  <c:v>73.304699999999997</c:v>
                </c:pt>
                <c:pt idx="34">
                  <c:v>73.551699999999997</c:v>
                </c:pt>
                <c:pt idx="35">
                  <c:v>74.607699999999994</c:v>
                </c:pt>
                <c:pt idx="36">
                  <c:v>74.1327</c:v>
                </c:pt>
                <c:pt idx="37">
                  <c:v>73.847699999999989</c:v>
                </c:pt>
                <c:pt idx="38">
                  <c:v>73.75269999999999</c:v>
                </c:pt>
                <c:pt idx="39">
                  <c:v>74.586699999999993</c:v>
                </c:pt>
                <c:pt idx="40">
                  <c:v>75.074699999999993</c:v>
                </c:pt>
                <c:pt idx="41">
                  <c:v>74.314699999999988</c:v>
                </c:pt>
                <c:pt idx="42">
                  <c:v>74.701699999999988</c:v>
                </c:pt>
                <c:pt idx="43">
                  <c:v>74.367699999999999</c:v>
                </c:pt>
                <c:pt idx="44">
                  <c:v>74.104699999999994</c:v>
                </c:pt>
                <c:pt idx="45">
                  <c:v>74.095699999999994</c:v>
                </c:pt>
                <c:pt idx="46">
                  <c:v>74.256699999999995</c:v>
                </c:pt>
                <c:pt idx="47">
                  <c:v>74.989699999999999</c:v>
                </c:pt>
                <c:pt idx="48">
                  <c:v>74.117699999999999</c:v>
                </c:pt>
                <c:pt idx="49">
                  <c:v>74.267699999999991</c:v>
                </c:pt>
                <c:pt idx="50">
                  <c:v>74.653700000000001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'2014年・各井戸グラフ'!$D$3:$D$53</c:f>
              <c:numCache>
                <c:formatCode>General</c:formatCode>
                <c:ptCount val="51"/>
                <c:pt idx="0">
                  <c:v>68.97829999999999</c:v>
                </c:pt>
                <c:pt idx="1">
                  <c:v>69.009299999999996</c:v>
                </c:pt>
                <c:pt idx="2">
                  <c:v>68.950299999999999</c:v>
                </c:pt>
                <c:pt idx="3">
                  <c:v>69.065299999999993</c:v>
                </c:pt>
                <c:pt idx="4">
                  <c:v>68.797299999999993</c:v>
                </c:pt>
                <c:pt idx="5">
                  <c:v>68.710299999999989</c:v>
                </c:pt>
                <c:pt idx="6">
                  <c:v>69.799299999999988</c:v>
                </c:pt>
                <c:pt idx="7">
                  <c:v>69.468299999999999</c:v>
                </c:pt>
                <c:pt idx="8">
                  <c:v>69.333299999999994</c:v>
                </c:pt>
                <c:pt idx="9">
                  <c:v>69.349299999999999</c:v>
                </c:pt>
                <c:pt idx="10">
                  <c:v>69.329299999999989</c:v>
                </c:pt>
                <c:pt idx="11">
                  <c:v>69.276299999999992</c:v>
                </c:pt>
                <c:pt idx="12">
                  <c:v>69.187299999999993</c:v>
                </c:pt>
                <c:pt idx="13">
                  <c:v>69.257299999999987</c:v>
                </c:pt>
                <c:pt idx="14">
                  <c:v>69.321299999999994</c:v>
                </c:pt>
                <c:pt idx="15">
                  <c:v>69.074299999999994</c:v>
                </c:pt>
                <c:pt idx="16">
                  <c:v>69.025299999999987</c:v>
                </c:pt>
                <c:pt idx="17">
                  <c:v>69.247299999999996</c:v>
                </c:pt>
                <c:pt idx="18">
                  <c:v>69.002299999999991</c:v>
                </c:pt>
                <c:pt idx="19">
                  <c:v>68.8733</c:v>
                </c:pt>
                <c:pt idx="20">
                  <c:v>69.095299999999995</c:v>
                </c:pt>
                <c:pt idx="21">
                  <c:v>69.168299999999988</c:v>
                </c:pt>
                <c:pt idx="22">
                  <c:v>69.473299999999995</c:v>
                </c:pt>
                <c:pt idx="23">
                  <c:v>69.544299999999993</c:v>
                </c:pt>
                <c:pt idx="24">
                  <c:v>69.317299999999989</c:v>
                </c:pt>
                <c:pt idx="25">
                  <c:v>69.408299999999997</c:v>
                </c:pt>
                <c:pt idx="26">
                  <c:v>69.46629999999999</c:v>
                </c:pt>
                <c:pt idx="27">
                  <c:v>69.307299999999998</c:v>
                </c:pt>
                <c:pt idx="28">
                  <c:v>69.1233</c:v>
                </c:pt>
                <c:pt idx="29">
                  <c:v>69.399299999999997</c:v>
                </c:pt>
                <c:pt idx="30">
                  <c:v>68.871299999999991</c:v>
                </c:pt>
                <c:pt idx="31">
                  <c:v>68.770299999999992</c:v>
                </c:pt>
                <c:pt idx="32">
                  <c:v>68.527299999999997</c:v>
                </c:pt>
                <c:pt idx="33">
                  <c:v>68.288299999999992</c:v>
                </c:pt>
                <c:pt idx="34">
                  <c:v>68.3613</c:v>
                </c:pt>
                <c:pt idx="35">
                  <c:v>68.579299999999989</c:v>
                </c:pt>
                <c:pt idx="36">
                  <c:v>68.813299999999998</c:v>
                </c:pt>
                <c:pt idx="37">
                  <c:v>68.616299999999995</c:v>
                </c:pt>
                <c:pt idx="38">
                  <c:v>68.578299999999999</c:v>
                </c:pt>
                <c:pt idx="39">
                  <c:v>69.015299999999996</c:v>
                </c:pt>
                <c:pt idx="40">
                  <c:v>69.118299999999991</c:v>
                </c:pt>
                <c:pt idx="41">
                  <c:v>69.110299999999995</c:v>
                </c:pt>
                <c:pt idx="42">
                  <c:v>69.249299999999991</c:v>
                </c:pt>
                <c:pt idx="43">
                  <c:v>69.238299999999995</c:v>
                </c:pt>
                <c:pt idx="44">
                  <c:v>69.022300000000001</c:v>
                </c:pt>
                <c:pt idx="45">
                  <c:v>69.056299999999993</c:v>
                </c:pt>
                <c:pt idx="46">
                  <c:v>69.049299999999988</c:v>
                </c:pt>
                <c:pt idx="47">
                  <c:v>69.333299999999994</c:v>
                </c:pt>
                <c:pt idx="48">
                  <c:v>68.9833</c:v>
                </c:pt>
                <c:pt idx="49">
                  <c:v>69.085299999999989</c:v>
                </c:pt>
                <c:pt idx="50">
                  <c:v>69.360299999999995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'2014年・各井戸グラフ'!$E$3:$E$53</c:f>
              <c:numCache>
                <c:formatCode>General</c:formatCode>
                <c:ptCount val="51"/>
                <c:pt idx="0">
                  <c:v>59.042000000000002</c:v>
                </c:pt>
                <c:pt idx="1">
                  <c:v>58.963999999999999</c:v>
                </c:pt>
                <c:pt idx="2">
                  <c:v>58.843000000000004</c:v>
                </c:pt>
                <c:pt idx="3">
                  <c:v>58.629000000000005</c:v>
                </c:pt>
                <c:pt idx="4">
                  <c:v>58.802000000000007</c:v>
                </c:pt>
                <c:pt idx="5">
                  <c:v>58.620000000000005</c:v>
                </c:pt>
                <c:pt idx="6">
                  <c:v>59.387</c:v>
                </c:pt>
                <c:pt idx="7">
                  <c:v>59.016000000000005</c:v>
                </c:pt>
                <c:pt idx="8">
                  <c:v>58.924000000000007</c:v>
                </c:pt>
                <c:pt idx="9">
                  <c:v>58.801000000000002</c:v>
                </c:pt>
                <c:pt idx="10">
                  <c:v>58.875</c:v>
                </c:pt>
                <c:pt idx="11">
                  <c:v>58.841999999999999</c:v>
                </c:pt>
                <c:pt idx="12">
                  <c:v>58.837000000000003</c:v>
                </c:pt>
                <c:pt idx="13">
                  <c:v>58.85</c:v>
                </c:pt>
                <c:pt idx="14">
                  <c:v>58.841999999999999</c:v>
                </c:pt>
                <c:pt idx="15">
                  <c:v>58.856000000000002</c:v>
                </c:pt>
                <c:pt idx="16">
                  <c:v>58.86</c:v>
                </c:pt>
                <c:pt idx="17">
                  <c:v>59.317</c:v>
                </c:pt>
                <c:pt idx="18">
                  <c:v>58.954000000000001</c:v>
                </c:pt>
                <c:pt idx="19">
                  <c:v>58.882000000000005</c:v>
                </c:pt>
                <c:pt idx="20">
                  <c:v>58.957999999999998</c:v>
                </c:pt>
                <c:pt idx="21">
                  <c:v>58.781999999999996</c:v>
                </c:pt>
                <c:pt idx="22">
                  <c:v>58.805000000000007</c:v>
                </c:pt>
                <c:pt idx="23">
                  <c:v>58.838000000000001</c:v>
                </c:pt>
                <c:pt idx="24">
                  <c:v>58.855000000000004</c:v>
                </c:pt>
                <c:pt idx="25">
                  <c:v>58.895000000000003</c:v>
                </c:pt>
                <c:pt idx="26">
                  <c:v>58.981000000000002</c:v>
                </c:pt>
                <c:pt idx="27">
                  <c:v>58.862000000000002</c:v>
                </c:pt>
                <c:pt idx="28">
                  <c:v>58.883000000000003</c:v>
                </c:pt>
                <c:pt idx="29">
                  <c:v>58.877000000000002</c:v>
                </c:pt>
                <c:pt idx="30">
                  <c:v>58.811999999999998</c:v>
                </c:pt>
                <c:pt idx="31">
                  <c:v>58.8</c:v>
                </c:pt>
                <c:pt idx="32">
                  <c:v>58.71</c:v>
                </c:pt>
                <c:pt idx="33">
                  <c:v>58.695999999999998</c:v>
                </c:pt>
                <c:pt idx="34">
                  <c:v>58.668000000000006</c:v>
                </c:pt>
                <c:pt idx="35">
                  <c:v>58.755000000000003</c:v>
                </c:pt>
                <c:pt idx="36">
                  <c:v>58.671999999999997</c:v>
                </c:pt>
                <c:pt idx="37">
                  <c:v>58.649000000000001</c:v>
                </c:pt>
                <c:pt idx="38">
                  <c:v>58.682000000000002</c:v>
                </c:pt>
                <c:pt idx="39">
                  <c:v>58.966999999999999</c:v>
                </c:pt>
                <c:pt idx="40">
                  <c:v>58.655000000000001</c:v>
                </c:pt>
                <c:pt idx="41">
                  <c:v>58.747</c:v>
                </c:pt>
                <c:pt idx="42">
                  <c:v>58.685000000000002</c:v>
                </c:pt>
                <c:pt idx="43">
                  <c:v>58.674999999999997</c:v>
                </c:pt>
                <c:pt idx="44">
                  <c:v>58.725999999999999</c:v>
                </c:pt>
                <c:pt idx="45">
                  <c:v>58.802000000000007</c:v>
                </c:pt>
                <c:pt idx="46">
                  <c:v>58.661000000000001</c:v>
                </c:pt>
                <c:pt idx="47">
                  <c:v>58.817</c:v>
                </c:pt>
                <c:pt idx="48">
                  <c:v>58.588000000000001</c:v>
                </c:pt>
                <c:pt idx="49">
                  <c:v>58.763000000000005</c:v>
                </c:pt>
                <c:pt idx="50">
                  <c:v>58.755000000000003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'2014年・各井戸グラフ'!$F$2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'2014年・各井戸グラフ'!$F$3:$F$53</c:f>
              <c:numCache>
                <c:formatCode>General</c:formatCode>
                <c:ptCount val="51"/>
                <c:pt idx="0">
                  <c:v>54.832000000000001</c:v>
                </c:pt>
                <c:pt idx="1">
                  <c:v>54.756</c:v>
                </c:pt>
                <c:pt idx="2">
                  <c:v>54.814000000000007</c:v>
                </c:pt>
                <c:pt idx="3">
                  <c:v>54.582000000000001</c:v>
                </c:pt>
                <c:pt idx="4">
                  <c:v>54.805999999999997</c:v>
                </c:pt>
                <c:pt idx="5">
                  <c:v>54.55</c:v>
                </c:pt>
                <c:pt idx="6">
                  <c:v>54.861000000000004</c:v>
                </c:pt>
                <c:pt idx="7">
                  <c:v>54.823999999999998</c:v>
                </c:pt>
                <c:pt idx="8">
                  <c:v>55.099000000000004</c:v>
                </c:pt>
                <c:pt idx="9">
                  <c:v>55.157000000000004</c:v>
                </c:pt>
                <c:pt idx="10">
                  <c:v>55.182000000000002</c:v>
                </c:pt>
                <c:pt idx="11">
                  <c:v>55.002000000000002</c:v>
                </c:pt>
                <c:pt idx="12">
                  <c:v>55.109000000000002</c:v>
                </c:pt>
                <c:pt idx="13">
                  <c:v>55.128</c:v>
                </c:pt>
                <c:pt idx="14">
                  <c:v>55.088000000000001</c:v>
                </c:pt>
                <c:pt idx="15">
                  <c:v>55.215000000000003</c:v>
                </c:pt>
                <c:pt idx="16">
                  <c:v>55.085000000000001</c:v>
                </c:pt>
                <c:pt idx="17">
                  <c:v>54.888000000000005</c:v>
                </c:pt>
                <c:pt idx="18">
                  <c:v>55.022000000000006</c:v>
                </c:pt>
                <c:pt idx="19">
                  <c:v>54.863</c:v>
                </c:pt>
                <c:pt idx="20">
                  <c:v>54.859000000000002</c:v>
                </c:pt>
                <c:pt idx="21">
                  <c:v>54.796999999999997</c:v>
                </c:pt>
                <c:pt idx="22">
                  <c:v>54.807000000000002</c:v>
                </c:pt>
                <c:pt idx="23">
                  <c:v>54.945999999999998</c:v>
                </c:pt>
                <c:pt idx="24">
                  <c:v>55.085000000000001</c:v>
                </c:pt>
                <c:pt idx="25">
                  <c:v>55.2</c:v>
                </c:pt>
                <c:pt idx="26">
                  <c:v>55.061000000000007</c:v>
                </c:pt>
                <c:pt idx="27">
                  <c:v>55.132000000000005</c:v>
                </c:pt>
                <c:pt idx="28">
                  <c:v>55.05</c:v>
                </c:pt>
                <c:pt idx="29">
                  <c:v>54.978999999999999</c:v>
                </c:pt>
                <c:pt idx="30">
                  <c:v>54.904000000000003</c:v>
                </c:pt>
                <c:pt idx="31">
                  <c:v>54.855000000000004</c:v>
                </c:pt>
                <c:pt idx="32">
                  <c:v>54.823999999999998</c:v>
                </c:pt>
                <c:pt idx="33">
                  <c:v>54.752000000000002</c:v>
                </c:pt>
                <c:pt idx="34">
                  <c:v>54.766000000000005</c:v>
                </c:pt>
                <c:pt idx="35">
                  <c:v>54.753</c:v>
                </c:pt>
                <c:pt idx="36">
                  <c:v>54.707000000000001</c:v>
                </c:pt>
                <c:pt idx="37">
                  <c:v>54.686000000000007</c:v>
                </c:pt>
                <c:pt idx="38">
                  <c:v>54.695000000000007</c:v>
                </c:pt>
                <c:pt idx="39">
                  <c:v>54.887</c:v>
                </c:pt>
                <c:pt idx="40">
                  <c:v>54.706000000000003</c:v>
                </c:pt>
                <c:pt idx="41">
                  <c:v>54.778000000000006</c:v>
                </c:pt>
                <c:pt idx="42">
                  <c:v>54.772000000000006</c:v>
                </c:pt>
                <c:pt idx="43">
                  <c:v>54.790000000000006</c:v>
                </c:pt>
                <c:pt idx="44">
                  <c:v>54.863</c:v>
                </c:pt>
                <c:pt idx="45">
                  <c:v>58.814000000000007</c:v>
                </c:pt>
                <c:pt idx="46">
                  <c:v>54.594999999999999</c:v>
                </c:pt>
                <c:pt idx="47">
                  <c:v>54.867000000000004</c:v>
                </c:pt>
                <c:pt idx="48">
                  <c:v>54.624000000000002</c:v>
                </c:pt>
                <c:pt idx="49">
                  <c:v>54.682000000000002</c:v>
                </c:pt>
                <c:pt idx="50">
                  <c:v>54.841999999999999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'2014年・各井戸グラフ'!$G$2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'2014年・各井戸グラフ'!$G$3:$G$53</c:f>
              <c:numCache>
                <c:formatCode>General</c:formatCode>
                <c:ptCount val="51"/>
                <c:pt idx="0">
                  <c:v>52.903999999999996</c:v>
                </c:pt>
                <c:pt idx="1">
                  <c:v>53.293999999999997</c:v>
                </c:pt>
                <c:pt idx="2">
                  <c:v>52.932999999999993</c:v>
                </c:pt>
                <c:pt idx="3">
                  <c:v>52.952999999999989</c:v>
                </c:pt>
                <c:pt idx="4">
                  <c:v>52.920999999999992</c:v>
                </c:pt>
                <c:pt idx="5">
                  <c:v>52.756999999999991</c:v>
                </c:pt>
                <c:pt idx="6">
                  <c:v>52.956999999999994</c:v>
                </c:pt>
                <c:pt idx="7">
                  <c:v>52.938999999999993</c:v>
                </c:pt>
                <c:pt idx="8">
                  <c:v>53.083999999999989</c:v>
                </c:pt>
                <c:pt idx="9">
                  <c:v>53.080999999999989</c:v>
                </c:pt>
                <c:pt idx="10">
                  <c:v>53.140999999999991</c:v>
                </c:pt>
                <c:pt idx="11">
                  <c:v>53.123999999999995</c:v>
                </c:pt>
                <c:pt idx="12">
                  <c:v>53.079999999999991</c:v>
                </c:pt>
                <c:pt idx="13">
                  <c:v>53.115999999999993</c:v>
                </c:pt>
                <c:pt idx="14">
                  <c:v>53.150999999999996</c:v>
                </c:pt>
                <c:pt idx="15">
                  <c:v>53.149999999999991</c:v>
                </c:pt>
                <c:pt idx="16">
                  <c:v>53.064999999999998</c:v>
                </c:pt>
                <c:pt idx="17">
                  <c:v>52.98599999999999</c:v>
                </c:pt>
                <c:pt idx="18">
                  <c:v>53.200999999999993</c:v>
                </c:pt>
                <c:pt idx="19">
                  <c:v>52.880999999999993</c:v>
                </c:pt>
                <c:pt idx="20">
                  <c:v>52.876999999999995</c:v>
                </c:pt>
                <c:pt idx="21">
                  <c:v>52.849999999999994</c:v>
                </c:pt>
                <c:pt idx="22">
                  <c:v>52.894999999999996</c:v>
                </c:pt>
                <c:pt idx="23">
                  <c:v>53.069999999999993</c:v>
                </c:pt>
                <c:pt idx="24">
                  <c:v>53.169999999999995</c:v>
                </c:pt>
                <c:pt idx="25">
                  <c:v>53.193999999999988</c:v>
                </c:pt>
                <c:pt idx="26">
                  <c:v>53.135999999999996</c:v>
                </c:pt>
                <c:pt idx="27">
                  <c:v>53.051999999999992</c:v>
                </c:pt>
                <c:pt idx="28">
                  <c:v>53.025999999999996</c:v>
                </c:pt>
                <c:pt idx="29">
                  <c:v>52.959999999999994</c:v>
                </c:pt>
                <c:pt idx="30">
                  <c:v>52.935999999999993</c:v>
                </c:pt>
                <c:pt idx="31">
                  <c:v>52.906999999999996</c:v>
                </c:pt>
                <c:pt idx="32">
                  <c:v>52.831999999999994</c:v>
                </c:pt>
                <c:pt idx="33">
                  <c:v>52.818999999999988</c:v>
                </c:pt>
                <c:pt idx="34">
                  <c:v>52.791999999999994</c:v>
                </c:pt>
                <c:pt idx="35">
                  <c:v>52.789999999999992</c:v>
                </c:pt>
                <c:pt idx="36">
                  <c:v>52.781999999999996</c:v>
                </c:pt>
                <c:pt idx="37">
                  <c:v>52.760999999999996</c:v>
                </c:pt>
                <c:pt idx="38">
                  <c:v>52.766999999999996</c:v>
                </c:pt>
                <c:pt idx="39">
                  <c:v>52.801999999999992</c:v>
                </c:pt>
                <c:pt idx="40">
                  <c:v>52.806999999999988</c:v>
                </c:pt>
                <c:pt idx="41">
                  <c:v>52.861999999999995</c:v>
                </c:pt>
                <c:pt idx="42">
                  <c:v>52.855999999999995</c:v>
                </c:pt>
                <c:pt idx="43">
                  <c:v>52.865999999999993</c:v>
                </c:pt>
                <c:pt idx="44">
                  <c:v>52.896999999999991</c:v>
                </c:pt>
                <c:pt idx="45">
                  <c:v>52.921999999999997</c:v>
                </c:pt>
                <c:pt idx="46">
                  <c:v>53.075999999999993</c:v>
                </c:pt>
                <c:pt idx="47">
                  <c:v>52.935999999999993</c:v>
                </c:pt>
                <c:pt idx="48">
                  <c:v>52.824999999999989</c:v>
                </c:pt>
                <c:pt idx="49">
                  <c:v>52.855999999999995</c:v>
                </c:pt>
                <c:pt idx="50">
                  <c:v>52.947999999999993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'2014年・各井戸グラフ'!$H$2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'2014年・各井戸グラフ'!$H$3:$H$53</c:f>
              <c:numCache>
                <c:formatCode>General</c:formatCode>
                <c:ptCount val="51"/>
                <c:pt idx="0">
                  <c:v>51.573000000000008</c:v>
                </c:pt>
                <c:pt idx="1">
                  <c:v>51.711000000000006</c:v>
                </c:pt>
                <c:pt idx="2">
                  <c:v>51.578000000000003</c:v>
                </c:pt>
                <c:pt idx="3">
                  <c:v>56.575000000000003</c:v>
                </c:pt>
                <c:pt idx="4">
                  <c:v>51.546000000000006</c:v>
                </c:pt>
                <c:pt idx="5">
                  <c:v>51.50500000000001</c:v>
                </c:pt>
                <c:pt idx="6">
                  <c:v>51.690000000000005</c:v>
                </c:pt>
                <c:pt idx="7">
                  <c:v>51.708000000000006</c:v>
                </c:pt>
                <c:pt idx="8">
                  <c:v>51.650000000000006</c:v>
                </c:pt>
                <c:pt idx="9">
                  <c:v>51.559000000000005</c:v>
                </c:pt>
                <c:pt idx="10">
                  <c:v>51.659000000000006</c:v>
                </c:pt>
                <c:pt idx="11">
                  <c:v>51.652000000000001</c:v>
                </c:pt>
                <c:pt idx="12">
                  <c:v>51.628000000000007</c:v>
                </c:pt>
                <c:pt idx="13">
                  <c:v>51.622000000000007</c:v>
                </c:pt>
                <c:pt idx="14">
                  <c:v>51.59</c:v>
                </c:pt>
                <c:pt idx="15">
                  <c:v>51.610000000000007</c:v>
                </c:pt>
                <c:pt idx="16">
                  <c:v>51.554000000000002</c:v>
                </c:pt>
                <c:pt idx="17">
                  <c:v>51.490000000000009</c:v>
                </c:pt>
                <c:pt idx="18">
                  <c:v>51.446000000000005</c:v>
                </c:pt>
                <c:pt idx="19">
                  <c:v>51.387</c:v>
                </c:pt>
                <c:pt idx="20">
                  <c:v>51.455000000000005</c:v>
                </c:pt>
                <c:pt idx="21">
                  <c:v>51.38900000000001</c:v>
                </c:pt>
                <c:pt idx="22">
                  <c:v>51.472000000000008</c:v>
                </c:pt>
                <c:pt idx="23">
                  <c:v>51.548000000000002</c:v>
                </c:pt>
                <c:pt idx="24">
                  <c:v>51.550000000000004</c:v>
                </c:pt>
                <c:pt idx="25">
                  <c:v>51.550000000000004</c:v>
                </c:pt>
                <c:pt idx="26">
                  <c:v>51.562000000000005</c:v>
                </c:pt>
                <c:pt idx="27">
                  <c:v>51.515000000000001</c:v>
                </c:pt>
                <c:pt idx="28">
                  <c:v>51.510000000000005</c:v>
                </c:pt>
                <c:pt idx="29">
                  <c:v>51.475000000000009</c:v>
                </c:pt>
                <c:pt idx="30">
                  <c:v>51.465000000000003</c:v>
                </c:pt>
                <c:pt idx="31">
                  <c:v>51.467000000000006</c:v>
                </c:pt>
                <c:pt idx="32">
                  <c:v>51.39500000000001</c:v>
                </c:pt>
                <c:pt idx="33">
                  <c:v>51.394000000000005</c:v>
                </c:pt>
                <c:pt idx="34">
                  <c:v>51.384000000000007</c:v>
                </c:pt>
                <c:pt idx="35">
                  <c:v>51.39</c:v>
                </c:pt>
                <c:pt idx="36">
                  <c:v>51.39800000000001</c:v>
                </c:pt>
                <c:pt idx="37">
                  <c:v>51.374000000000009</c:v>
                </c:pt>
                <c:pt idx="38">
                  <c:v>51.385000000000005</c:v>
                </c:pt>
                <c:pt idx="39">
                  <c:v>51.430000000000007</c:v>
                </c:pt>
                <c:pt idx="40">
                  <c:v>51.464000000000006</c:v>
                </c:pt>
                <c:pt idx="41">
                  <c:v>51.494000000000007</c:v>
                </c:pt>
                <c:pt idx="42">
                  <c:v>51.489000000000004</c:v>
                </c:pt>
                <c:pt idx="43">
                  <c:v>51.492000000000004</c:v>
                </c:pt>
                <c:pt idx="44">
                  <c:v>51.500000000000007</c:v>
                </c:pt>
                <c:pt idx="45">
                  <c:v>51.475000000000009</c:v>
                </c:pt>
                <c:pt idx="46">
                  <c:v>51.574000000000005</c:v>
                </c:pt>
                <c:pt idx="47">
                  <c:v>51.541000000000004</c:v>
                </c:pt>
                <c:pt idx="48">
                  <c:v>51.425000000000004</c:v>
                </c:pt>
                <c:pt idx="49">
                  <c:v>51.465000000000003</c:v>
                </c:pt>
                <c:pt idx="50">
                  <c:v>51.578000000000003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'2014年・各井戸グラフ'!$I$2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'2014年・各井戸グラフ'!$I$3:$I$53</c:f>
              <c:numCache>
                <c:formatCode>General</c:formatCode>
                <c:ptCount val="51"/>
                <c:pt idx="0">
                  <c:v>51.633000000000003</c:v>
                </c:pt>
                <c:pt idx="1">
                  <c:v>51.475999999999999</c:v>
                </c:pt>
                <c:pt idx="2">
                  <c:v>51.535000000000004</c:v>
                </c:pt>
                <c:pt idx="3">
                  <c:v>51.405000000000001</c:v>
                </c:pt>
                <c:pt idx="4">
                  <c:v>51.425000000000004</c:v>
                </c:pt>
                <c:pt idx="5">
                  <c:v>51.496000000000002</c:v>
                </c:pt>
                <c:pt idx="6">
                  <c:v>51.870000000000005</c:v>
                </c:pt>
                <c:pt idx="7">
                  <c:v>51.905000000000001</c:v>
                </c:pt>
                <c:pt idx="8">
                  <c:v>51.643000000000001</c:v>
                </c:pt>
                <c:pt idx="9">
                  <c:v>51.637</c:v>
                </c:pt>
                <c:pt idx="10">
                  <c:v>51.642000000000003</c:v>
                </c:pt>
                <c:pt idx="11">
                  <c:v>51.639000000000003</c:v>
                </c:pt>
                <c:pt idx="12">
                  <c:v>51.599000000000004</c:v>
                </c:pt>
                <c:pt idx="13">
                  <c:v>51.463000000000001</c:v>
                </c:pt>
                <c:pt idx="14">
                  <c:v>51.375</c:v>
                </c:pt>
                <c:pt idx="15">
                  <c:v>51.332000000000008</c:v>
                </c:pt>
                <c:pt idx="16">
                  <c:v>51.296000000000006</c:v>
                </c:pt>
                <c:pt idx="17">
                  <c:v>51.299000000000007</c:v>
                </c:pt>
                <c:pt idx="18">
                  <c:v>51.246000000000002</c:v>
                </c:pt>
                <c:pt idx="19">
                  <c:v>51.144000000000005</c:v>
                </c:pt>
                <c:pt idx="20">
                  <c:v>51.150000000000006</c:v>
                </c:pt>
                <c:pt idx="21">
                  <c:v>51.159000000000006</c:v>
                </c:pt>
                <c:pt idx="22">
                  <c:v>51.299000000000007</c:v>
                </c:pt>
                <c:pt idx="23">
                  <c:v>51.38</c:v>
                </c:pt>
                <c:pt idx="24">
                  <c:v>51.316000000000003</c:v>
                </c:pt>
                <c:pt idx="25">
                  <c:v>51.338000000000001</c:v>
                </c:pt>
                <c:pt idx="26">
                  <c:v>51.353999999999999</c:v>
                </c:pt>
                <c:pt idx="27">
                  <c:v>51.281000000000006</c:v>
                </c:pt>
                <c:pt idx="28">
                  <c:v>51.268000000000001</c:v>
                </c:pt>
                <c:pt idx="29">
                  <c:v>51.224000000000004</c:v>
                </c:pt>
                <c:pt idx="30">
                  <c:v>51.216999999999999</c:v>
                </c:pt>
                <c:pt idx="31">
                  <c:v>51.219000000000001</c:v>
                </c:pt>
                <c:pt idx="32">
                  <c:v>51.151000000000003</c:v>
                </c:pt>
                <c:pt idx="33">
                  <c:v>51.152000000000001</c:v>
                </c:pt>
                <c:pt idx="34">
                  <c:v>51.155000000000001</c:v>
                </c:pt>
                <c:pt idx="35">
                  <c:v>51.176000000000002</c:v>
                </c:pt>
                <c:pt idx="36">
                  <c:v>51.228000000000002</c:v>
                </c:pt>
                <c:pt idx="37">
                  <c:v>51.210999999999999</c:v>
                </c:pt>
                <c:pt idx="38">
                  <c:v>51.216000000000001</c:v>
                </c:pt>
                <c:pt idx="39">
                  <c:v>51.379000000000005</c:v>
                </c:pt>
                <c:pt idx="40">
                  <c:v>51.389000000000003</c:v>
                </c:pt>
                <c:pt idx="41">
                  <c:v>51.405000000000001</c:v>
                </c:pt>
                <c:pt idx="42">
                  <c:v>51.442000000000007</c:v>
                </c:pt>
                <c:pt idx="43">
                  <c:v>51.45</c:v>
                </c:pt>
                <c:pt idx="44">
                  <c:v>51.426000000000002</c:v>
                </c:pt>
                <c:pt idx="45">
                  <c:v>51.457999999999998</c:v>
                </c:pt>
                <c:pt idx="46">
                  <c:v>51.341999999999999</c:v>
                </c:pt>
                <c:pt idx="47">
                  <c:v>51.466000000000001</c:v>
                </c:pt>
                <c:pt idx="48">
                  <c:v>51.307000000000002</c:v>
                </c:pt>
                <c:pt idx="49">
                  <c:v>51.298000000000002</c:v>
                </c:pt>
                <c:pt idx="50">
                  <c:v>51.521000000000001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32928"/>
        <c:axId val="632519208"/>
      </c:lineChart>
      <c:catAx>
        <c:axId val="632532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19208"/>
        <c:crosses val="autoZero"/>
        <c:auto val="1"/>
        <c:lblAlgn val="ctr"/>
        <c:lblOffset val="100"/>
        <c:noMultiLvlLbl val="0"/>
      </c:catAx>
      <c:valAx>
        <c:axId val="632519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3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'2014年・各井戸グラフ'!$J$3:$J$53</c:f>
              <c:numCache>
                <c:formatCode>General</c:formatCode>
                <c:ptCount val="51"/>
                <c:pt idx="0">
                  <c:v>64.583299999999994</c:v>
                </c:pt>
                <c:pt idx="1">
                  <c:v>64.888299999999987</c:v>
                </c:pt>
                <c:pt idx="2">
                  <c:v>64.640299999999996</c:v>
                </c:pt>
                <c:pt idx="3">
                  <c:v>64.474299999999999</c:v>
                </c:pt>
                <c:pt idx="4">
                  <c:v>64.550299999999993</c:v>
                </c:pt>
                <c:pt idx="5">
                  <c:v>64.496299999999991</c:v>
                </c:pt>
                <c:pt idx="6">
                  <c:v>65.8613</c:v>
                </c:pt>
                <c:pt idx="7">
                  <c:v>65.690299999999993</c:v>
                </c:pt>
                <c:pt idx="8">
                  <c:v>64.684299999999993</c:v>
                </c:pt>
                <c:pt idx="9">
                  <c:v>64.908299999999997</c:v>
                </c:pt>
                <c:pt idx="10">
                  <c:v>64.828299999999999</c:v>
                </c:pt>
                <c:pt idx="11">
                  <c:v>64.792299999999997</c:v>
                </c:pt>
                <c:pt idx="12">
                  <c:v>64.71329999999999</c:v>
                </c:pt>
                <c:pt idx="13">
                  <c:v>65.445299999999989</c:v>
                </c:pt>
                <c:pt idx="14">
                  <c:v>65.293299999999988</c:v>
                </c:pt>
                <c:pt idx="15">
                  <c:v>64.675299999999993</c:v>
                </c:pt>
                <c:pt idx="16">
                  <c:v>64.639299999999992</c:v>
                </c:pt>
                <c:pt idx="17">
                  <c:v>64.809299999999993</c:v>
                </c:pt>
                <c:pt idx="18">
                  <c:v>64.880299999999991</c:v>
                </c:pt>
                <c:pt idx="19">
                  <c:v>64.633299999999991</c:v>
                </c:pt>
                <c:pt idx="20">
                  <c:v>65.815299999999993</c:v>
                </c:pt>
                <c:pt idx="21">
                  <c:v>64.905299999999997</c:v>
                </c:pt>
                <c:pt idx="22">
                  <c:v>66.019299999999987</c:v>
                </c:pt>
                <c:pt idx="23">
                  <c:v>65.555299999999988</c:v>
                </c:pt>
                <c:pt idx="24">
                  <c:v>65.691299999999998</c:v>
                </c:pt>
                <c:pt idx="25">
                  <c:v>64.871299999999991</c:v>
                </c:pt>
                <c:pt idx="26">
                  <c:v>64.97229999999999</c:v>
                </c:pt>
                <c:pt idx="27">
                  <c:v>64.740299999999991</c:v>
                </c:pt>
                <c:pt idx="28">
                  <c:v>64.668299999999988</c:v>
                </c:pt>
                <c:pt idx="29">
                  <c:v>64.717299999999994</c:v>
                </c:pt>
                <c:pt idx="30">
                  <c:v>64.555299999999988</c:v>
                </c:pt>
                <c:pt idx="31">
                  <c:v>64.520299999999992</c:v>
                </c:pt>
                <c:pt idx="32">
                  <c:v>64.33829999999999</c:v>
                </c:pt>
                <c:pt idx="33">
                  <c:v>64.438299999999998</c:v>
                </c:pt>
                <c:pt idx="34">
                  <c:v>64.383299999999991</c:v>
                </c:pt>
                <c:pt idx="35">
                  <c:v>64.273299999999992</c:v>
                </c:pt>
                <c:pt idx="36">
                  <c:v>64.35629999999999</c:v>
                </c:pt>
                <c:pt idx="37">
                  <c:v>64.337299999999999</c:v>
                </c:pt>
                <c:pt idx="38">
                  <c:v>64.328299999999999</c:v>
                </c:pt>
                <c:pt idx="39">
                  <c:v>64.903300000000002</c:v>
                </c:pt>
                <c:pt idx="40">
                  <c:v>64.85029999999999</c:v>
                </c:pt>
                <c:pt idx="41">
                  <c:v>64.7453</c:v>
                </c:pt>
                <c:pt idx="42">
                  <c:v>64.762299999999996</c:v>
                </c:pt>
                <c:pt idx="43">
                  <c:v>64.709299999999999</c:v>
                </c:pt>
                <c:pt idx="44">
                  <c:v>64.668299999999988</c:v>
                </c:pt>
                <c:pt idx="45">
                  <c:v>64.71929999999999</c:v>
                </c:pt>
                <c:pt idx="46">
                  <c:v>64.559299999999993</c:v>
                </c:pt>
                <c:pt idx="47">
                  <c:v>64.524299999999997</c:v>
                </c:pt>
                <c:pt idx="48">
                  <c:v>64.490299999999991</c:v>
                </c:pt>
                <c:pt idx="49">
                  <c:v>64.6083</c:v>
                </c:pt>
                <c:pt idx="50">
                  <c:v>65.318299999999994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'2014年・各井戸グラフ'!$K$3:$K$53</c:f>
              <c:numCache>
                <c:formatCode>General</c:formatCode>
                <c:ptCount val="51"/>
                <c:pt idx="0">
                  <c:v>60.207700000000003</c:v>
                </c:pt>
                <c:pt idx="1">
                  <c:v>60.139699999999998</c:v>
                </c:pt>
                <c:pt idx="2">
                  <c:v>59.245699999999999</c:v>
                </c:pt>
                <c:pt idx="3">
                  <c:v>59.245699999999999</c:v>
                </c:pt>
                <c:pt idx="4">
                  <c:v>59.082700000000003</c:v>
                </c:pt>
                <c:pt idx="5">
                  <c:v>58.970700000000001</c:v>
                </c:pt>
                <c:pt idx="6">
                  <c:v>61.329700000000003</c:v>
                </c:pt>
                <c:pt idx="7">
                  <c:v>60.674700000000001</c:v>
                </c:pt>
                <c:pt idx="8">
                  <c:v>59.390699999999995</c:v>
                </c:pt>
                <c:pt idx="9">
                  <c:v>59.386699999999998</c:v>
                </c:pt>
                <c:pt idx="10">
                  <c:v>59.407699999999998</c:v>
                </c:pt>
                <c:pt idx="11">
                  <c:v>59.375699999999995</c:v>
                </c:pt>
                <c:pt idx="12">
                  <c:v>59.280699999999996</c:v>
                </c:pt>
                <c:pt idx="13">
                  <c:v>59.540700000000001</c:v>
                </c:pt>
                <c:pt idx="14">
                  <c:v>59.7577</c:v>
                </c:pt>
                <c:pt idx="15">
                  <c:v>59.286699999999996</c:v>
                </c:pt>
                <c:pt idx="16">
                  <c:v>59.2057</c:v>
                </c:pt>
                <c:pt idx="17">
                  <c:v>59.317700000000002</c:v>
                </c:pt>
                <c:pt idx="18">
                  <c:v>59.646699999999996</c:v>
                </c:pt>
                <c:pt idx="19">
                  <c:v>59.090699999999998</c:v>
                </c:pt>
                <c:pt idx="20">
                  <c:v>59.118699999999997</c:v>
                </c:pt>
                <c:pt idx="21">
                  <c:v>59.270699999999998</c:v>
                </c:pt>
                <c:pt idx="22">
                  <c:v>59.729699999999994</c:v>
                </c:pt>
                <c:pt idx="23">
                  <c:v>59.700699999999998</c:v>
                </c:pt>
                <c:pt idx="24">
                  <c:v>59.655699999999996</c:v>
                </c:pt>
                <c:pt idx="25">
                  <c:v>59.743699999999997</c:v>
                </c:pt>
                <c:pt idx="26">
                  <c:v>59.582700000000003</c:v>
                </c:pt>
                <c:pt idx="27">
                  <c:v>59.281700000000001</c:v>
                </c:pt>
                <c:pt idx="28">
                  <c:v>59.308700000000002</c:v>
                </c:pt>
                <c:pt idx="29">
                  <c:v>59.311700000000002</c:v>
                </c:pt>
                <c:pt idx="30">
                  <c:v>58.994699999999995</c:v>
                </c:pt>
                <c:pt idx="31">
                  <c:v>58.9467</c:v>
                </c:pt>
                <c:pt idx="32">
                  <c:v>58.8767</c:v>
                </c:pt>
                <c:pt idx="33">
                  <c:v>58.787700000000001</c:v>
                </c:pt>
                <c:pt idx="34">
                  <c:v>58.773699999999998</c:v>
                </c:pt>
                <c:pt idx="35">
                  <c:v>58.795699999999997</c:v>
                </c:pt>
                <c:pt idx="36">
                  <c:v>59.025700000000001</c:v>
                </c:pt>
                <c:pt idx="37">
                  <c:v>59.092700000000001</c:v>
                </c:pt>
                <c:pt idx="38">
                  <c:v>59.044699999999999</c:v>
                </c:pt>
                <c:pt idx="39">
                  <c:v>59.355699999999999</c:v>
                </c:pt>
                <c:pt idx="40">
                  <c:v>59.372699999999995</c:v>
                </c:pt>
                <c:pt idx="41">
                  <c:v>59.389699999999998</c:v>
                </c:pt>
                <c:pt idx="42">
                  <c:v>59.352699999999999</c:v>
                </c:pt>
                <c:pt idx="43">
                  <c:v>59.267699999999998</c:v>
                </c:pt>
                <c:pt idx="44">
                  <c:v>59.242699999999999</c:v>
                </c:pt>
                <c:pt idx="45">
                  <c:v>59.209699999999998</c:v>
                </c:pt>
                <c:pt idx="46">
                  <c:v>59.311700000000002</c:v>
                </c:pt>
                <c:pt idx="47">
                  <c:v>59.164699999999996</c:v>
                </c:pt>
                <c:pt idx="48">
                  <c:v>59.161699999999996</c:v>
                </c:pt>
                <c:pt idx="49">
                  <c:v>59.142699999999998</c:v>
                </c:pt>
                <c:pt idx="50">
                  <c:v>59.402699999999996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'2014年・各井戸グラフ'!$L$3:$L$53</c:f>
              <c:numCache>
                <c:formatCode>General</c:formatCode>
                <c:ptCount val="51"/>
                <c:pt idx="0">
                  <c:v>57.381799999999998</c:v>
                </c:pt>
                <c:pt idx="1">
                  <c:v>57.505800000000001</c:v>
                </c:pt>
                <c:pt idx="2">
                  <c:v>57.229800000000004</c:v>
                </c:pt>
                <c:pt idx="3">
                  <c:v>57.0398</c:v>
                </c:pt>
                <c:pt idx="4">
                  <c:v>57.208800000000004</c:v>
                </c:pt>
                <c:pt idx="5">
                  <c:v>57.088800000000006</c:v>
                </c:pt>
                <c:pt idx="6">
                  <c:v>57.797800000000002</c:v>
                </c:pt>
                <c:pt idx="7">
                  <c:v>57.328800000000001</c:v>
                </c:pt>
                <c:pt idx="8">
                  <c:v>57.352800000000002</c:v>
                </c:pt>
                <c:pt idx="9">
                  <c:v>57.264800000000001</c:v>
                </c:pt>
                <c:pt idx="10">
                  <c:v>57.327800000000003</c:v>
                </c:pt>
                <c:pt idx="11">
                  <c:v>57.3018</c:v>
                </c:pt>
                <c:pt idx="12">
                  <c:v>57.274799999999999</c:v>
                </c:pt>
                <c:pt idx="13">
                  <c:v>57.321800000000003</c:v>
                </c:pt>
                <c:pt idx="14">
                  <c:v>57.537800000000004</c:v>
                </c:pt>
                <c:pt idx="15">
                  <c:v>57.336800000000004</c:v>
                </c:pt>
                <c:pt idx="16">
                  <c:v>57.293800000000005</c:v>
                </c:pt>
                <c:pt idx="17">
                  <c:v>57.137799999999999</c:v>
                </c:pt>
                <c:pt idx="18">
                  <c:v>57.4268</c:v>
                </c:pt>
                <c:pt idx="19">
                  <c:v>57.245800000000003</c:v>
                </c:pt>
                <c:pt idx="20">
                  <c:v>57.279800000000002</c:v>
                </c:pt>
                <c:pt idx="21">
                  <c:v>57.209800000000001</c:v>
                </c:pt>
                <c:pt idx="22">
                  <c:v>57.287800000000004</c:v>
                </c:pt>
                <c:pt idx="23">
                  <c:v>57.302800000000005</c:v>
                </c:pt>
                <c:pt idx="24">
                  <c:v>57.177800000000005</c:v>
                </c:pt>
                <c:pt idx="25">
                  <c:v>57.478800000000007</c:v>
                </c:pt>
                <c:pt idx="26">
                  <c:v>57.444800000000001</c:v>
                </c:pt>
                <c:pt idx="27">
                  <c:v>57.321800000000003</c:v>
                </c:pt>
                <c:pt idx="28">
                  <c:v>57.3108</c:v>
                </c:pt>
                <c:pt idx="29">
                  <c:v>57.337800000000001</c:v>
                </c:pt>
                <c:pt idx="30">
                  <c:v>57.241800000000005</c:v>
                </c:pt>
                <c:pt idx="31">
                  <c:v>57.238800000000005</c:v>
                </c:pt>
                <c:pt idx="32">
                  <c:v>57.1708</c:v>
                </c:pt>
                <c:pt idx="33">
                  <c:v>57.151800000000001</c:v>
                </c:pt>
                <c:pt idx="34">
                  <c:v>57.130800000000001</c:v>
                </c:pt>
                <c:pt idx="35">
                  <c:v>57.161799999999999</c:v>
                </c:pt>
                <c:pt idx="36">
                  <c:v>57.238800000000005</c:v>
                </c:pt>
                <c:pt idx="37">
                  <c:v>57.132800000000003</c:v>
                </c:pt>
                <c:pt idx="38">
                  <c:v>57.145800000000001</c:v>
                </c:pt>
                <c:pt idx="39">
                  <c:v>57.826800000000006</c:v>
                </c:pt>
                <c:pt idx="40">
                  <c:v>57.139800000000001</c:v>
                </c:pt>
                <c:pt idx="41">
                  <c:v>57.232800000000005</c:v>
                </c:pt>
                <c:pt idx="42">
                  <c:v>57.187800000000003</c:v>
                </c:pt>
                <c:pt idx="43">
                  <c:v>57.172800000000002</c:v>
                </c:pt>
                <c:pt idx="44">
                  <c:v>57.204800000000006</c:v>
                </c:pt>
                <c:pt idx="45">
                  <c:v>57.165800000000004</c:v>
                </c:pt>
                <c:pt idx="46">
                  <c:v>57.277799999999999</c:v>
                </c:pt>
                <c:pt idx="47">
                  <c:v>57.263800000000003</c:v>
                </c:pt>
                <c:pt idx="48">
                  <c:v>57.206800000000001</c:v>
                </c:pt>
                <c:pt idx="49">
                  <c:v>57.4328</c:v>
                </c:pt>
                <c:pt idx="50">
                  <c:v>57.244800000000005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'2014年・各井戸グラフ'!$M$2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'2014年・各井戸グラフ'!$M$3:$M$53</c:f>
              <c:numCache>
                <c:formatCode>General</c:formatCode>
                <c:ptCount val="51"/>
                <c:pt idx="0">
                  <c:v>53.987300000000005</c:v>
                </c:pt>
                <c:pt idx="1">
                  <c:v>53.850300000000004</c:v>
                </c:pt>
                <c:pt idx="2">
                  <c:v>53.961300000000008</c:v>
                </c:pt>
                <c:pt idx="3">
                  <c:v>54.189300000000003</c:v>
                </c:pt>
                <c:pt idx="4">
                  <c:v>53.957300000000004</c:v>
                </c:pt>
                <c:pt idx="5">
                  <c:v>53.868300000000005</c:v>
                </c:pt>
                <c:pt idx="6">
                  <c:v>53.979300000000009</c:v>
                </c:pt>
                <c:pt idx="7">
                  <c:v>54.185300000000005</c:v>
                </c:pt>
                <c:pt idx="8">
                  <c:v>54.332300000000004</c:v>
                </c:pt>
                <c:pt idx="9">
                  <c:v>54.299300000000002</c:v>
                </c:pt>
                <c:pt idx="10">
                  <c:v>54.381300000000003</c:v>
                </c:pt>
                <c:pt idx="11">
                  <c:v>54.334300000000006</c:v>
                </c:pt>
                <c:pt idx="12">
                  <c:v>54.294300000000007</c:v>
                </c:pt>
                <c:pt idx="13">
                  <c:v>54.305300000000003</c:v>
                </c:pt>
                <c:pt idx="14">
                  <c:v>54.458300000000008</c:v>
                </c:pt>
                <c:pt idx="15">
                  <c:v>54.382300000000001</c:v>
                </c:pt>
                <c:pt idx="16">
                  <c:v>54.23830000000001</c:v>
                </c:pt>
                <c:pt idx="17">
                  <c:v>54.195300000000003</c:v>
                </c:pt>
                <c:pt idx="18">
                  <c:v>54.1023</c:v>
                </c:pt>
                <c:pt idx="19">
                  <c:v>54.012300000000003</c:v>
                </c:pt>
                <c:pt idx="20">
                  <c:v>53.9923</c:v>
                </c:pt>
                <c:pt idx="21">
                  <c:v>53.938300000000005</c:v>
                </c:pt>
                <c:pt idx="22">
                  <c:v>53.961300000000008</c:v>
                </c:pt>
                <c:pt idx="23">
                  <c:v>54.240300000000005</c:v>
                </c:pt>
                <c:pt idx="24">
                  <c:v>54.460300000000004</c:v>
                </c:pt>
                <c:pt idx="25">
                  <c:v>54.392300000000006</c:v>
                </c:pt>
                <c:pt idx="26">
                  <c:v>54.365300000000005</c:v>
                </c:pt>
                <c:pt idx="27">
                  <c:v>54.290300000000002</c:v>
                </c:pt>
                <c:pt idx="28">
                  <c:v>57.192300000000003</c:v>
                </c:pt>
                <c:pt idx="29">
                  <c:v>57.139300000000006</c:v>
                </c:pt>
                <c:pt idx="30">
                  <c:v>54.057300000000005</c:v>
                </c:pt>
                <c:pt idx="31">
                  <c:v>53.9923</c:v>
                </c:pt>
                <c:pt idx="32">
                  <c:v>53.923300000000005</c:v>
                </c:pt>
                <c:pt idx="33">
                  <c:v>53.897300000000001</c:v>
                </c:pt>
                <c:pt idx="34">
                  <c:v>53.984300000000005</c:v>
                </c:pt>
                <c:pt idx="35">
                  <c:v>53.892300000000006</c:v>
                </c:pt>
                <c:pt idx="36">
                  <c:v>53.8643</c:v>
                </c:pt>
                <c:pt idx="37">
                  <c:v>53.827300000000008</c:v>
                </c:pt>
                <c:pt idx="38">
                  <c:v>53.837300000000006</c:v>
                </c:pt>
                <c:pt idx="39">
                  <c:v>54.2333</c:v>
                </c:pt>
                <c:pt idx="40">
                  <c:v>53.857300000000009</c:v>
                </c:pt>
                <c:pt idx="41">
                  <c:v>53.912300000000002</c:v>
                </c:pt>
                <c:pt idx="42">
                  <c:v>53.935300000000005</c:v>
                </c:pt>
                <c:pt idx="43">
                  <c:v>53.956300000000006</c:v>
                </c:pt>
                <c:pt idx="44">
                  <c:v>54.002300000000005</c:v>
                </c:pt>
                <c:pt idx="45">
                  <c:v>53.890300000000003</c:v>
                </c:pt>
                <c:pt idx="46">
                  <c:v>53.927300000000002</c:v>
                </c:pt>
                <c:pt idx="47">
                  <c:v>53.972300000000004</c:v>
                </c:pt>
                <c:pt idx="48">
                  <c:v>53.907300000000006</c:v>
                </c:pt>
                <c:pt idx="49">
                  <c:v>53.901300000000006</c:v>
                </c:pt>
                <c:pt idx="50">
                  <c:v>53.979300000000009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'2014年・各井戸グラフ'!$N$2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'2014年・各井戸グラフ'!$N$3:$N$53</c:f>
              <c:numCache>
                <c:formatCode>General</c:formatCode>
                <c:ptCount val="51"/>
                <c:pt idx="0">
                  <c:v>52.56089999999999</c:v>
                </c:pt>
                <c:pt idx="1">
                  <c:v>52.785899999999998</c:v>
                </c:pt>
                <c:pt idx="2">
                  <c:v>52.585899999999995</c:v>
                </c:pt>
                <c:pt idx="3">
                  <c:v>52.562899999999992</c:v>
                </c:pt>
                <c:pt idx="4">
                  <c:v>52.565899999999992</c:v>
                </c:pt>
                <c:pt idx="5">
                  <c:v>52.494899999999994</c:v>
                </c:pt>
                <c:pt idx="6">
                  <c:v>52.623899999999992</c:v>
                </c:pt>
                <c:pt idx="7">
                  <c:v>52.667899999999989</c:v>
                </c:pt>
                <c:pt idx="8">
                  <c:v>52.754899999999992</c:v>
                </c:pt>
                <c:pt idx="9">
                  <c:v>52.726899999999993</c:v>
                </c:pt>
                <c:pt idx="10">
                  <c:v>52.762899999999995</c:v>
                </c:pt>
                <c:pt idx="11">
                  <c:v>52.742899999999992</c:v>
                </c:pt>
                <c:pt idx="12">
                  <c:v>52.712899999999991</c:v>
                </c:pt>
                <c:pt idx="13">
                  <c:v>52.753899999999994</c:v>
                </c:pt>
                <c:pt idx="14">
                  <c:v>52.762899999999995</c:v>
                </c:pt>
                <c:pt idx="15">
                  <c:v>52.749899999999997</c:v>
                </c:pt>
                <c:pt idx="16">
                  <c:v>52.704899999999995</c:v>
                </c:pt>
                <c:pt idx="17">
                  <c:v>52.667899999999989</c:v>
                </c:pt>
                <c:pt idx="18">
                  <c:v>52.794899999999998</c:v>
                </c:pt>
                <c:pt idx="19">
                  <c:v>52.506899999999995</c:v>
                </c:pt>
                <c:pt idx="20">
                  <c:v>52.562899999999992</c:v>
                </c:pt>
                <c:pt idx="21">
                  <c:v>52.483899999999991</c:v>
                </c:pt>
                <c:pt idx="22">
                  <c:v>52.536899999999989</c:v>
                </c:pt>
                <c:pt idx="23">
                  <c:v>52.670899999999989</c:v>
                </c:pt>
                <c:pt idx="24">
                  <c:v>52.536899999999989</c:v>
                </c:pt>
                <c:pt idx="25">
                  <c:v>52.714899999999993</c:v>
                </c:pt>
                <c:pt idx="26">
                  <c:v>52.732899999999994</c:v>
                </c:pt>
                <c:pt idx="27">
                  <c:v>52.664899999999989</c:v>
                </c:pt>
                <c:pt idx="28">
                  <c:v>52.638899999999992</c:v>
                </c:pt>
                <c:pt idx="29">
                  <c:v>52.516899999999993</c:v>
                </c:pt>
                <c:pt idx="30">
                  <c:v>52.570899999999995</c:v>
                </c:pt>
                <c:pt idx="31">
                  <c:v>52.545899999999989</c:v>
                </c:pt>
                <c:pt idx="32">
                  <c:v>52.466899999999995</c:v>
                </c:pt>
                <c:pt idx="33">
                  <c:v>52.452899999999993</c:v>
                </c:pt>
                <c:pt idx="34">
                  <c:v>52.494899999999994</c:v>
                </c:pt>
                <c:pt idx="35">
                  <c:v>52.45989999999999</c:v>
                </c:pt>
                <c:pt idx="36">
                  <c:v>52.421899999999994</c:v>
                </c:pt>
                <c:pt idx="37">
                  <c:v>52.404899999999998</c:v>
                </c:pt>
                <c:pt idx="38">
                  <c:v>52.514899999999997</c:v>
                </c:pt>
                <c:pt idx="39">
                  <c:v>52.662899999999993</c:v>
                </c:pt>
                <c:pt idx="40">
                  <c:v>52.44489999999999</c:v>
                </c:pt>
                <c:pt idx="41">
                  <c:v>52.498899999999992</c:v>
                </c:pt>
                <c:pt idx="42">
                  <c:v>52.500899999999994</c:v>
                </c:pt>
                <c:pt idx="43">
                  <c:v>52.505899999999997</c:v>
                </c:pt>
                <c:pt idx="44">
                  <c:v>52.532899999999998</c:v>
                </c:pt>
                <c:pt idx="45">
                  <c:v>52.482899999999994</c:v>
                </c:pt>
                <c:pt idx="46">
                  <c:v>52.45989999999999</c:v>
                </c:pt>
                <c:pt idx="47">
                  <c:v>52.580899999999993</c:v>
                </c:pt>
                <c:pt idx="48">
                  <c:v>52.468899999999991</c:v>
                </c:pt>
                <c:pt idx="49">
                  <c:v>52.597899999999996</c:v>
                </c:pt>
                <c:pt idx="50">
                  <c:v>52.597899999999996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'2014年・各井戸グラフ'!$O$2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'2014年・各井戸グラフ'!$O$3:$O$53</c:f>
              <c:numCache>
                <c:formatCode>General</c:formatCode>
                <c:ptCount val="51"/>
                <c:pt idx="0">
                  <c:v>49.223200000000006</c:v>
                </c:pt>
                <c:pt idx="1">
                  <c:v>49.377200000000002</c:v>
                </c:pt>
                <c:pt idx="2">
                  <c:v>49.165199999999999</c:v>
                </c:pt>
                <c:pt idx="3">
                  <c:v>49.143200000000007</c:v>
                </c:pt>
                <c:pt idx="4">
                  <c:v>49.106200000000001</c:v>
                </c:pt>
                <c:pt idx="5">
                  <c:v>48.949200000000005</c:v>
                </c:pt>
                <c:pt idx="6">
                  <c:v>49.362200000000001</c:v>
                </c:pt>
                <c:pt idx="7">
                  <c:v>49.124200000000002</c:v>
                </c:pt>
                <c:pt idx="8">
                  <c:v>49.303200000000004</c:v>
                </c:pt>
                <c:pt idx="9">
                  <c:v>49.209200000000003</c:v>
                </c:pt>
                <c:pt idx="10">
                  <c:v>49.267200000000003</c:v>
                </c:pt>
                <c:pt idx="11">
                  <c:v>49.315200000000004</c:v>
                </c:pt>
                <c:pt idx="12">
                  <c:v>49.234200000000001</c:v>
                </c:pt>
                <c:pt idx="13">
                  <c:v>50.250200000000007</c:v>
                </c:pt>
                <c:pt idx="14">
                  <c:v>50.167200000000001</c:v>
                </c:pt>
                <c:pt idx="15">
                  <c:v>49.119200000000006</c:v>
                </c:pt>
                <c:pt idx="16">
                  <c:v>49.0732</c:v>
                </c:pt>
                <c:pt idx="17">
                  <c:v>49.236200000000004</c:v>
                </c:pt>
                <c:pt idx="18">
                  <c:v>49.177199999999999</c:v>
                </c:pt>
                <c:pt idx="19">
                  <c:v>49.134200000000007</c:v>
                </c:pt>
                <c:pt idx="20">
                  <c:v>49.184200000000004</c:v>
                </c:pt>
                <c:pt idx="21">
                  <c:v>48.897199999999998</c:v>
                </c:pt>
                <c:pt idx="22">
                  <c:v>49.015200000000007</c:v>
                </c:pt>
                <c:pt idx="23">
                  <c:v>49.046199999999999</c:v>
                </c:pt>
                <c:pt idx="24">
                  <c:v>49.009200000000007</c:v>
                </c:pt>
                <c:pt idx="25">
                  <c:v>49.041200000000003</c:v>
                </c:pt>
                <c:pt idx="26">
                  <c:v>49.035200000000003</c:v>
                </c:pt>
                <c:pt idx="27">
                  <c:v>49.012200000000007</c:v>
                </c:pt>
                <c:pt idx="28">
                  <c:v>49.037199999999999</c:v>
                </c:pt>
                <c:pt idx="29">
                  <c:v>49.014200000000002</c:v>
                </c:pt>
                <c:pt idx="30">
                  <c:v>48.9482</c:v>
                </c:pt>
                <c:pt idx="31">
                  <c:v>48.955200000000005</c:v>
                </c:pt>
                <c:pt idx="32">
                  <c:v>48.837200000000003</c:v>
                </c:pt>
                <c:pt idx="33">
                  <c:v>48.8292</c:v>
                </c:pt>
                <c:pt idx="34">
                  <c:v>48.872200000000007</c:v>
                </c:pt>
                <c:pt idx="35">
                  <c:v>48.904200000000003</c:v>
                </c:pt>
                <c:pt idx="36">
                  <c:v>48.9392</c:v>
                </c:pt>
                <c:pt idx="37">
                  <c:v>48.922200000000004</c:v>
                </c:pt>
                <c:pt idx="38">
                  <c:v>48.932200000000002</c:v>
                </c:pt>
                <c:pt idx="39">
                  <c:v>49.240200000000002</c:v>
                </c:pt>
                <c:pt idx="40">
                  <c:v>49.048200000000001</c:v>
                </c:pt>
                <c:pt idx="41">
                  <c:v>49.066200000000002</c:v>
                </c:pt>
                <c:pt idx="42">
                  <c:v>49.094200000000001</c:v>
                </c:pt>
                <c:pt idx="43">
                  <c:v>49.102200000000003</c:v>
                </c:pt>
                <c:pt idx="44">
                  <c:v>49.087200000000003</c:v>
                </c:pt>
                <c:pt idx="45">
                  <c:v>49.098200000000006</c:v>
                </c:pt>
                <c:pt idx="46">
                  <c:v>49.096200000000003</c:v>
                </c:pt>
                <c:pt idx="47">
                  <c:v>49.105200000000004</c:v>
                </c:pt>
                <c:pt idx="48">
                  <c:v>48.994200000000006</c:v>
                </c:pt>
                <c:pt idx="49">
                  <c:v>49.098200000000006</c:v>
                </c:pt>
                <c:pt idx="50">
                  <c:v>49.167200000000001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'2014年・各井戸グラフ'!$P$2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'2014年・各井戸グラフ'!$P$3:$P$53</c:f>
              <c:numCache>
                <c:formatCode>General</c:formatCode>
                <c:ptCount val="51"/>
                <c:pt idx="0">
                  <c:v>50.613</c:v>
                </c:pt>
                <c:pt idx="1">
                  <c:v>50.887999999999998</c:v>
                </c:pt>
                <c:pt idx="2">
                  <c:v>50.557999999999993</c:v>
                </c:pt>
                <c:pt idx="3">
                  <c:v>50.220999999999997</c:v>
                </c:pt>
                <c:pt idx="4">
                  <c:v>50.501999999999995</c:v>
                </c:pt>
                <c:pt idx="5">
                  <c:v>50.423000000000002</c:v>
                </c:pt>
                <c:pt idx="6">
                  <c:v>50.738</c:v>
                </c:pt>
                <c:pt idx="7">
                  <c:v>50.587999999999994</c:v>
                </c:pt>
                <c:pt idx="8">
                  <c:v>50.691000000000003</c:v>
                </c:pt>
                <c:pt idx="9">
                  <c:v>50.655000000000001</c:v>
                </c:pt>
                <c:pt idx="10">
                  <c:v>50.656999999999996</c:v>
                </c:pt>
                <c:pt idx="11">
                  <c:v>50.66</c:v>
                </c:pt>
                <c:pt idx="12">
                  <c:v>50.622999999999998</c:v>
                </c:pt>
                <c:pt idx="13">
                  <c:v>50.595999999999997</c:v>
                </c:pt>
                <c:pt idx="14">
                  <c:v>50.530999999999999</c:v>
                </c:pt>
                <c:pt idx="15">
                  <c:v>50.528999999999996</c:v>
                </c:pt>
                <c:pt idx="16">
                  <c:v>50.472999999999999</c:v>
                </c:pt>
                <c:pt idx="17">
                  <c:v>50.421999999999997</c:v>
                </c:pt>
                <c:pt idx="18">
                  <c:v>50.342999999999996</c:v>
                </c:pt>
                <c:pt idx="19">
                  <c:v>50.29</c:v>
                </c:pt>
                <c:pt idx="20">
                  <c:v>50.352999999999994</c:v>
                </c:pt>
                <c:pt idx="21">
                  <c:v>50.298000000000002</c:v>
                </c:pt>
                <c:pt idx="22">
                  <c:v>50.405000000000001</c:v>
                </c:pt>
                <c:pt idx="23">
                  <c:v>50.488</c:v>
                </c:pt>
                <c:pt idx="24">
                  <c:v>50.463999999999999</c:v>
                </c:pt>
                <c:pt idx="25">
                  <c:v>50.47</c:v>
                </c:pt>
                <c:pt idx="26">
                  <c:v>50.47</c:v>
                </c:pt>
                <c:pt idx="27">
                  <c:v>50.408000000000001</c:v>
                </c:pt>
                <c:pt idx="28">
                  <c:v>50.408000000000001</c:v>
                </c:pt>
                <c:pt idx="29">
                  <c:v>50.349999999999994</c:v>
                </c:pt>
                <c:pt idx="30">
                  <c:v>50.357999999999997</c:v>
                </c:pt>
                <c:pt idx="31">
                  <c:v>50.363999999999997</c:v>
                </c:pt>
                <c:pt idx="32">
                  <c:v>50.400999999999996</c:v>
                </c:pt>
                <c:pt idx="33">
                  <c:v>50.394999999999996</c:v>
                </c:pt>
                <c:pt idx="34">
                  <c:v>50.390999999999998</c:v>
                </c:pt>
                <c:pt idx="35">
                  <c:v>50.350999999999999</c:v>
                </c:pt>
                <c:pt idx="36">
                  <c:v>50.137999999999998</c:v>
                </c:pt>
                <c:pt idx="37">
                  <c:v>50.328999999999994</c:v>
                </c:pt>
                <c:pt idx="38">
                  <c:v>50.335999999999999</c:v>
                </c:pt>
                <c:pt idx="39">
                  <c:v>50.488</c:v>
                </c:pt>
                <c:pt idx="40">
                  <c:v>50.466999999999999</c:v>
                </c:pt>
                <c:pt idx="41">
                  <c:v>50.484999999999999</c:v>
                </c:pt>
                <c:pt idx="42">
                  <c:v>50.494</c:v>
                </c:pt>
                <c:pt idx="43">
                  <c:v>50.506999999999998</c:v>
                </c:pt>
                <c:pt idx="44">
                  <c:v>50.500999999999998</c:v>
                </c:pt>
                <c:pt idx="45">
                  <c:v>50.459999999999994</c:v>
                </c:pt>
                <c:pt idx="46">
                  <c:v>49.677</c:v>
                </c:pt>
                <c:pt idx="47">
                  <c:v>50.53</c:v>
                </c:pt>
                <c:pt idx="48">
                  <c:v>50.408999999999999</c:v>
                </c:pt>
                <c:pt idx="49">
                  <c:v>50.533999999999999</c:v>
                </c:pt>
                <c:pt idx="50">
                  <c:v>50.569999999999993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9992"/>
        <c:axId val="632520384"/>
      </c:lineChart>
      <c:catAx>
        <c:axId val="632519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0384"/>
        <c:crosses val="autoZero"/>
        <c:auto val="1"/>
        <c:lblAlgn val="ctr"/>
        <c:lblOffset val="100"/>
        <c:noMultiLvlLbl val="0"/>
      </c:catAx>
      <c:valAx>
        <c:axId val="632520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9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'2014年・各井戸グラフ'!$Q$3:$Q$53</c:f>
              <c:numCache>
                <c:formatCode>General</c:formatCode>
                <c:ptCount val="51"/>
                <c:pt idx="0">
                  <c:v>50.588000000000008</c:v>
                </c:pt>
                <c:pt idx="1">
                  <c:v>50.860000000000007</c:v>
                </c:pt>
                <c:pt idx="2">
                  <c:v>50.545000000000002</c:v>
                </c:pt>
                <c:pt idx="3">
                  <c:v>50.51400000000001</c:v>
                </c:pt>
                <c:pt idx="4">
                  <c:v>50.486000000000004</c:v>
                </c:pt>
                <c:pt idx="5">
                  <c:v>50.486000000000004</c:v>
                </c:pt>
                <c:pt idx="6">
                  <c:v>50.728000000000009</c:v>
                </c:pt>
                <c:pt idx="7">
                  <c:v>50.581000000000003</c:v>
                </c:pt>
                <c:pt idx="8">
                  <c:v>50.667000000000009</c:v>
                </c:pt>
                <c:pt idx="9">
                  <c:v>50.579000000000008</c:v>
                </c:pt>
                <c:pt idx="10">
                  <c:v>50.643000000000008</c:v>
                </c:pt>
                <c:pt idx="11">
                  <c:v>50.784000000000006</c:v>
                </c:pt>
                <c:pt idx="12">
                  <c:v>50.611000000000004</c:v>
                </c:pt>
                <c:pt idx="13">
                  <c:v>50.717000000000006</c:v>
                </c:pt>
                <c:pt idx="14">
                  <c:v>50.683000000000007</c:v>
                </c:pt>
                <c:pt idx="15">
                  <c:v>50.503000000000007</c:v>
                </c:pt>
                <c:pt idx="16">
                  <c:v>50.440000000000012</c:v>
                </c:pt>
                <c:pt idx="17">
                  <c:v>50.282000000000011</c:v>
                </c:pt>
                <c:pt idx="18">
                  <c:v>50.418000000000006</c:v>
                </c:pt>
                <c:pt idx="19">
                  <c:v>50.27300000000001</c:v>
                </c:pt>
                <c:pt idx="20">
                  <c:v>50.331000000000003</c:v>
                </c:pt>
                <c:pt idx="21">
                  <c:v>50.281000000000006</c:v>
                </c:pt>
                <c:pt idx="22">
                  <c:v>50.393000000000008</c:v>
                </c:pt>
                <c:pt idx="23">
                  <c:v>49.555000000000007</c:v>
                </c:pt>
                <c:pt idx="24">
                  <c:v>49.414000000000009</c:v>
                </c:pt>
                <c:pt idx="25">
                  <c:v>50.535000000000011</c:v>
                </c:pt>
                <c:pt idx="26">
                  <c:v>50.667000000000009</c:v>
                </c:pt>
                <c:pt idx="27">
                  <c:v>50.496000000000009</c:v>
                </c:pt>
                <c:pt idx="28">
                  <c:v>50.512000000000008</c:v>
                </c:pt>
                <c:pt idx="29">
                  <c:v>50.504000000000005</c:v>
                </c:pt>
                <c:pt idx="30">
                  <c:v>50.333000000000006</c:v>
                </c:pt>
                <c:pt idx="31">
                  <c:v>50.348000000000006</c:v>
                </c:pt>
                <c:pt idx="32">
                  <c:v>50.256000000000007</c:v>
                </c:pt>
                <c:pt idx="33">
                  <c:v>50.27300000000001</c:v>
                </c:pt>
                <c:pt idx="34">
                  <c:v>50.394000000000005</c:v>
                </c:pt>
                <c:pt idx="35">
                  <c:v>50.302000000000007</c:v>
                </c:pt>
                <c:pt idx="36">
                  <c:v>50.326000000000008</c:v>
                </c:pt>
                <c:pt idx="37">
                  <c:v>50.306000000000012</c:v>
                </c:pt>
                <c:pt idx="38">
                  <c:v>50.317000000000007</c:v>
                </c:pt>
                <c:pt idx="39">
                  <c:v>50.679000000000002</c:v>
                </c:pt>
                <c:pt idx="40">
                  <c:v>50.443000000000012</c:v>
                </c:pt>
                <c:pt idx="41">
                  <c:v>50.461000000000006</c:v>
                </c:pt>
                <c:pt idx="42">
                  <c:v>50.478000000000009</c:v>
                </c:pt>
                <c:pt idx="43">
                  <c:v>50.488000000000007</c:v>
                </c:pt>
                <c:pt idx="44">
                  <c:v>50.478000000000009</c:v>
                </c:pt>
                <c:pt idx="45">
                  <c:v>50.406000000000006</c:v>
                </c:pt>
                <c:pt idx="46">
                  <c:v>50.352000000000004</c:v>
                </c:pt>
                <c:pt idx="47">
                  <c:v>50.548000000000002</c:v>
                </c:pt>
                <c:pt idx="48">
                  <c:v>50.385000000000005</c:v>
                </c:pt>
                <c:pt idx="49">
                  <c:v>50.439000000000007</c:v>
                </c:pt>
                <c:pt idx="50">
                  <c:v>50.553000000000011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1176"/>
        <c:axId val="632501568"/>
      </c:lineChart>
      <c:catAx>
        <c:axId val="632501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1568"/>
        <c:crosses val="autoZero"/>
        <c:auto val="1"/>
        <c:lblAlgn val="ctr"/>
        <c:lblOffset val="100"/>
        <c:noMultiLvlLbl val="0"/>
      </c:catAx>
      <c:valAx>
        <c:axId val="63250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1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'2014年・各井戸グラフ'!$R$3:$R$53</c:f>
              <c:numCache>
                <c:formatCode>General</c:formatCode>
                <c:ptCount val="51"/>
                <c:pt idx="0">
                  <c:v>50.994</c:v>
                </c:pt>
                <c:pt idx="1">
                  <c:v>51.147999999999996</c:v>
                </c:pt>
                <c:pt idx="2">
                  <c:v>50.935999999999993</c:v>
                </c:pt>
                <c:pt idx="3">
                  <c:v>50.914000000000001</c:v>
                </c:pt>
                <c:pt idx="4">
                  <c:v>50.876999999999995</c:v>
                </c:pt>
                <c:pt idx="5">
                  <c:v>50.72</c:v>
                </c:pt>
                <c:pt idx="6">
                  <c:v>51.132999999999996</c:v>
                </c:pt>
                <c:pt idx="7">
                  <c:v>50.894999999999996</c:v>
                </c:pt>
                <c:pt idx="8">
                  <c:v>51.073999999999998</c:v>
                </c:pt>
                <c:pt idx="9">
                  <c:v>50.98</c:v>
                </c:pt>
                <c:pt idx="10">
                  <c:v>51.037999999999997</c:v>
                </c:pt>
                <c:pt idx="11">
                  <c:v>51.085999999999999</c:v>
                </c:pt>
                <c:pt idx="12">
                  <c:v>51.004999999999995</c:v>
                </c:pt>
                <c:pt idx="13">
                  <c:v>52.021000000000001</c:v>
                </c:pt>
                <c:pt idx="14">
                  <c:v>51.937999999999995</c:v>
                </c:pt>
                <c:pt idx="15">
                  <c:v>50.89</c:v>
                </c:pt>
                <c:pt idx="16">
                  <c:v>50.843999999999994</c:v>
                </c:pt>
                <c:pt idx="17">
                  <c:v>51.006999999999998</c:v>
                </c:pt>
                <c:pt idx="18">
                  <c:v>50.947999999999993</c:v>
                </c:pt>
                <c:pt idx="19">
                  <c:v>50.905000000000001</c:v>
                </c:pt>
                <c:pt idx="20">
                  <c:v>50.954999999999998</c:v>
                </c:pt>
                <c:pt idx="21">
                  <c:v>50.667999999999992</c:v>
                </c:pt>
                <c:pt idx="22">
                  <c:v>50.786000000000001</c:v>
                </c:pt>
                <c:pt idx="23">
                  <c:v>50.816999999999993</c:v>
                </c:pt>
                <c:pt idx="24">
                  <c:v>50.78</c:v>
                </c:pt>
                <c:pt idx="25">
                  <c:v>50.811999999999998</c:v>
                </c:pt>
                <c:pt idx="26">
                  <c:v>50.805999999999997</c:v>
                </c:pt>
                <c:pt idx="27">
                  <c:v>50.783000000000001</c:v>
                </c:pt>
                <c:pt idx="28">
                  <c:v>50.807999999999993</c:v>
                </c:pt>
                <c:pt idx="29">
                  <c:v>50.784999999999997</c:v>
                </c:pt>
                <c:pt idx="30">
                  <c:v>50.718999999999994</c:v>
                </c:pt>
                <c:pt idx="31">
                  <c:v>50.725999999999999</c:v>
                </c:pt>
                <c:pt idx="32">
                  <c:v>50.607999999999997</c:v>
                </c:pt>
                <c:pt idx="33">
                  <c:v>50.599999999999994</c:v>
                </c:pt>
                <c:pt idx="34">
                  <c:v>50.643000000000001</c:v>
                </c:pt>
                <c:pt idx="35">
                  <c:v>50.674999999999997</c:v>
                </c:pt>
                <c:pt idx="36">
                  <c:v>50.709999999999994</c:v>
                </c:pt>
                <c:pt idx="37">
                  <c:v>50.692999999999998</c:v>
                </c:pt>
                <c:pt idx="38">
                  <c:v>50.702999999999996</c:v>
                </c:pt>
                <c:pt idx="39">
                  <c:v>51.010999999999996</c:v>
                </c:pt>
                <c:pt idx="40">
                  <c:v>50.818999999999996</c:v>
                </c:pt>
                <c:pt idx="41">
                  <c:v>50.836999999999996</c:v>
                </c:pt>
                <c:pt idx="42">
                  <c:v>50.864999999999995</c:v>
                </c:pt>
                <c:pt idx="43">
                  <c:v>50.872999999999998</c:v>
                </c:pt>
                <c:pt idx="44">
                  <c:v>50.857999999999997</c:v>
                </c:pt>
                <c:pt idx="45">
                  <c:v>50.869</c:v>
                </c:pt>
                <c:pt idx="46">
                  <c:v>50.866999999999997</c:v>
                </c:pt>
                <c:pt idx="47">
                  <c:v>50.875999999999998</c:v>
                </c:pt>
                <c:pt idx="48">
                  <c:v>50.765000000000001</c:v>
                </c:pt>
                <c:pt idx="49">
                  <c:v>50.869</c:v>
                </c:pt>
                <c:pt idx="50">
                  <c:v>50.937999999999995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18424"/>
        <c:axId val="632525480"/>
      </c:lineChart>
      <c:catAx>
        <c:axId val="632518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5480"/>
        <c:crosses val="autoZero"/>
        <c:auto val="1"/>
        <c:lblAlgn val="ctr"/>
        <c:lblOffset val="100"/>
        <c:noMultiLvlLbl val="0"/>
      </c:catAx>
      <c:valAx>
        <c:axId val="632525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18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'2014年・各井戸グラフ'!$S$3:$S$53</c:f>
              <c:numCache>
                <c:formatCode>General</c:formatCode>
                <c:ptCount val="5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27048"/>
        <c:axId val="632529792"/>
      </c:lineChart>
      <c:catAx>
        <c:axId val="63252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29792"/>
        <c:crosses val="autoZero"/>
        <c:auto val="1"/>
        <c:lblAlgn val="ctr"/>
        <c:lblOffset val="100"/>
        <c:noMultiLvlLbl val="0"/>
      </c:catAx>
      <c:valAx>
        <c:axId val="632529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27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'2014年・各井戸グラフ'!$T$3:$T$53</c:f>
              <c:numCache>
                <c:formatCode>General</c:formatCode>
                <c:ptCount val="51"/>
                <c:pt idx="0">
                  <c:v>61.690999999999995</c:v>
                </c:pt>
                <c:pt idx="1">
                  <c:v>61.762</c:v>
                </c:pt>
                <c:pt idx="2">
                  <c:v>61.652999999999992</c:v>
                </c:pt>
                <c:pt idx="3">
                  <c:v>61.701999999999998</c:v>
                </c:pt>
                <c:pt idx="4">
                  <c:v>61.591999999999999</c:v>
                </c:pt>
                <c:pt idx="5">
                  <c:v>61.697999999999993</c:v>
                </c:pt>
                <c:pt idx="6">
                  <c:v>61.735999999999997</c:v>
                </c:pt>
                <c:pt idx="7">
                  <c:v>61.723999999999997</c:v>
                </c:pt>
                <c:pt idx="8">
                  <c:v>61.670999999999992</c:v>
                </c:pt>
                <c:pt idx="9">
                  <c:v>61.679999999999993</c:v>
                </c:pt>
                <c:pt idx="10">
                  <c:v>61.697999999999993</c:v>
                </c:pt>
                <c:pt idx="11">
                  <c:v>61.706999999999994</c:v>
                </c:pt>
                <c:pt idx="12">
                  <c:v>61.632999999999996</c:v>
                </c:pt>
                <c:pt idx="13">
                  <c:v>61.716999999999999</c:v>
                </c:pt>
                <c:pt idx="14">
                  <c:v>61.735999999999997</c:v>
                </c:pt>
                <c:pt idx="15">
                  <c:v>61.668999999999997</c:v>
                </c:pt>
                <c:pt idx="16">
                  <c:v>61.62299999999999</c:v>
                </c:pt>
                <c:pt idx="17">
                  <c:v>61.795999999999992</c:v>
                </c:pt>
                <c:pt idx="18">
                  <c:v>61.606999999999999</c:v>
                </c:pt>
                <c:pt idx="19">
                  <c:v>61.558999999999997</c:v>
                </c:pt>
                <c:pt idx="20">
                  <c:v>61.569999999999993</c:v>
                </c:pt>
                <c:pt idx="21">
                  <c:v>61.510999999999996</c:v>
                </c:pt>
                <c:pt idx="22">
                  <c:v>61.561999999999998</c:v>
                </c:pt>
                <c:pt idx="23">
                  <c:v>61.637</c:v>
                </c:pt>
                <c:pt idx="24">
                  <c:v>61.553999999999995</c:v>
                </c:pt>
                <c:pt idx="25">
                  <c:v>61.663999999999994</c:v>
                </c:pt>
                <c:pt idx="26">
                  <c:v>61.704999999999998</c:v>
                </c:pt>
                <c:pt idx="27">
                  <c:v>61.673999999999992</c:v>
                </c:pt>
                <c:pt idx="28">
                  <c:v>61.721999999999994</c:v>
                </c:pt>
                <c:pt idx="29">
                  <c:v>61.710999999999999</c:v>
                </c:pt>
                <c:pt idx="30">
                  <c:v>61.576999999999998</c:v>
                </c:pt>
                <c:pt idx="31">
                  <c:v>61.567999999999998</c:v>
                </c:pt>
                <c:pt idx="32">
                  <c:v>61.485999999999997</c:v>
                </c:pt>
                <c:pt idx="33">
                  <c:v>61.703999999999994</c:v>
                </c:pt>
                <c:pt idx="34">
                  <c:v>61.727999999999994</c:v>
                </c:pt>
                <c:pt idx="35">
                  <c:v>61.500999999999991</c:v>
                </c:pt>
                <c:pt idx="36">
                  <c:v>61.465999999999994</c:v>
                </c:pt>
                <c:pt idx="37">
                  <c:v>61.44</c:v>
                </c:pt>
                <c:pt idx="38">
                  <c:v>61.440999999999995</c:v>
                </c:pt>
                <c:pt idx="39">
                  <c:v>61.717999999999996</c:v>
                </c:pt>
                <c:pt idx="40">
                  <c:v>61.55</c:v>
                </c:pt>
                <c:pt idx="41">
                  <c:v>61.587999999999994</c:v>
                </c:pt>
                <c:pt idx="42">
                  <c:v>61.582999999999998</c:v>
                </c:pt>
                <c:pt idx="43">
                  <c:v>61.585999999999999</c:v>
                </c:pt>
                <c:pt idx="44">
                  <c:v>61.573999999999998</c:v>
                </c:pt>
                <c:pt idx="45">
                  <c:v>61.504999999999995</c:v>
                </c:pt>
                <c:pt idx="46">
                  <c:v>61.703999999999994</c:v>
                </c:pt>
                <c:pt idx="47">
                  <c:v>61.605999999999995</c:v>
                </c:pt>
                <c:pt idx="48">
                  <c:v>61.550999999999995</c:v>
                </c:pt>
                <c:pt idx="49">
                  <c:v>61.510999999999996</c:v>
                </c:pt>
                <c:pt idx="50">
                  <c:v>61.62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6272"/>
        <c:axId val="632506664"/>
      </c:lineChart>
      <c:catAx>
        <c:axId val="63250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6664"/>
        <c:crosses val="autoZero"/>
        <c:auto val="1"/>
        <c:lblAlgn val="ctr"/>
        <c:lblOffset val="100"/>
        <c:noMultiLvlLbl val="0"/>
      </c:catAx>
      <c:valAx>
        <c:axId val="632506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2014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'2014年・各井戸グラフ'!$U$2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'2014年・各井戸グラフ'!$U$3:$U$53</c:f>
              <c:numCache>
                <c:formatCode>General</c:formatCode>
                <c:ptCount val="51"/>
                <c:pt idx="0">
                  <c:v>53.366</c:v>
                </c:pt>
                <c:pt idx="1">
                  <c:v>53.196999999999996</c:v>
                </c:pt>
                <c:pt idx="2">
                  <c:v>53.455999999999996</c:v>
                </c:pt>
                <c:pt idx="3">
                  <c:v>53.03</c:v>
                </c:pt>
                <c:pt idx="4">
                  <c:v>53.037999999999997</c:v>
                </c:pt>
                <c:pt idx="5">
                  <c:v>52.793999999999997</c:v>
                </c:pt>
                <c:pt idx="6">
                  <c:v>53.314</c:v>
                </c:pt>
                <c:pt idx="7">
                  <c:v>52.631</c:v>
                </c:pt>
                <c:pt idx="8">
                  <c:v>55.838000000000001</c:v>
                </c:pt>
                <c:pt idx="9">
                  <c:v>57.920999999999999</c:v>
                </c:pt>
                <c:pt idx="10">
                  <c:v>55.839999999999996</c:v>
                </c:pt>
                <c:pt idx="11">
                  <c:v>55.82</c:v>
                </c:pt>
                <c:pt idx="12">
                  <c:v>54.760999999999996</c:v>
                </c:pt>
                <c:pt idx="13">
                  <c:v>54.745999999999995</c:v>
                </c:pt>
                <c:pt idx="14">
                  <c:v>57.000999999999998</c:v>
                </c:pt>
                <c:pt idx="15">
                  <c:v>54.07</c:v>
                </c:pt>
                <c:pt idx="16">
                  <c:v>53.341000000000001</c:v>
                </c:pt>
                <c:pt idx="17">
                  <c:v>53.539000000000001</c:v>
                </c:pt>
                <c:pt idx="18">
                  <c:v>52.105999999999995</c:v>
                </c:pt>
                <c:pt idx="19">
                  <c:v>52.786000000000001</c:v>
                </c:pt>
                <c:pt idx="20">
                  <c:v>53.113</c:v>
                </c:pt>
                <c:pt idx="21">
                  <c:v>53.172999999999995</c:v>
                </c:pt>
                <c:pt idx="22">
                  <c:v>61.344999999999999</c:v>
                </c:pt>
                <c:pt idx="23">
                  <c:v>61.256</c:v>
                </c:pt>
                <c:pt idx="24">
                  <c:v>55.940999999999995</c:v>
                </c:pt>
                <c:pt idx="25">
                  <c:v>55.274999999999999</c:v>
                </c:pt>
                <c:pt idx="26">
                  <c:v>54.506</c:v>
                </c:pt>
                <c:pt idx="27">
                  <c:v>53.573999999999998</c:v>
                </c:pt>
                <c:pt idx="28">
                  <c:v>53.257999999999996</c:v>
                </c:pt>
                <c:pt idx="29">
                  <c:v>52.933</c:v>
                </c:pt>
                <c:pt idx="30">
                  <c:v>52.725000000000001</c:v>
                </c:pt>
                <c:pt idx="31">
                  <c:v>52.561</c:v>
                </c:pt>
                <c:pt idx="32">
                  <c:v>52.375999999999998</c:v>
                </c:pt>
                <c:pt idx="33">
                  <c:v>52.297999999999995</c:v>
                </c:pt>
                <c:pt idx="34">
                  <c:v>52.295999999999999</c:v>
                </c:pt>
                <c:pt idx="35">
                  <c:v>52.308999999999997</c:v>
                </c:pt>
                <c:pt idx="36">
                  <c:v>52.498999999999995</c:v>
                </c:pt>
                <c:pt idx="37">
                  <c:v>52.396000000000001</c:v>
                </c:pt>
                <c:pt idx="38">
                  <c:v>52.417999999999999</c:v>
                </c:pt>
                <c:pt idx="39">
                  <c:v>59.528999999999996</c:v>
                </c:pt>
                <c:pt idx="40">
                  <c:v>56.646000000000001</c:v>
                </c:pt>
                <c:pt idx="41">
                  <c:v>54.335000000000001</c:v>
                </c:pt>
                <c:pt idx="42">
                  <c:v>54.100999999999999</c:v>
                </c:pt>
                <c:pt idx="43">
                  <c:v>54.036000000000001</c:v>
                </c:pt>
                <c:pt idx="44">
                  <c:v>53.353999999999999</c:v>
                </c:pt>
                <c:pt idx="45">
                  <c:v>53.095999999999997</c:v>
                </c:pt>
                <c:pt idx="46">
                  <c:v>53.097000000000001</c:v>
                </c:pt>
                <c:pt idx="47">
                  <c:v>54.104999999999997</c:v>
                </c:pt>
                <c:pt idx="48">
                  <c:v>53.162999999999997</c:v>
                </c:pt>
                <c:pt idx="49">
                  <c:v>54</c:v>
                </c:pt>
                <c:pt idx="50">
                  <c:v>58.82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'2014年・各井戸グラフ'!$V$2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'2014年・各井戸グラフ'!$V$3:$V$53</c:f>
              <c:numCache>
                <c:formatCode>General</c:formatCode>
                <c:ptCount val="51"/>
                <c:pt idx="0">
                  <c:v>54.417999999999992</c:v>
                </c:pt>
                <c:pt idx="1">
                  <c:v>54.264999999999993</c:v>
                </c:pt>
                <c:pt idx="2">
                  <c:v>54.481999999999992</c:v>
                </c:pt>
                <c:pt idx="3">
                  <c:v>54.297999999999995</c:v>
                </c:pt>
                <c:pt idx="4">
                  <c:v>54.364999999999995</c:v>
                </c:pt>
                <c:pt idx="5">
                  <c:v>54.234999999999992</c:v>
                </c:pt>
                <c:pt idx="6">
                  <c:v>54.415999999999997</c:v>
                </c:pt>
                <c:pt idx="7">
                  <c:v>54.506999999999991</c:v>
                </c:pt>
                <c:pt idx="8">
                  <c:v>54.718999999999994</c:v>
                </c:pt>
                <c:pt idx="9">
                  <c:v>54.557999999999993</c:v>
                </c:pt>
                <c:pt idx="10">
                  <c:v>54.737999999999992</c:v>
                </c:pt>
                <c:pt idx="11">
                  <c:v>54.633999999999993</c:v>
                </c:pt>
                <c:pt idx="12">
                  <c:v>54.551999999999992</c:v>
                </c:pt>
                <c:pt idx="13">
                  <c:v>54.522999999999996</c:v>
                </c:pt>
                <c:pt idx="14">
                  <c:v>54.67499999999999</c:v>
                </c:pt>
                <c:pt idx="15">
                  <c:v>54.630999999999993</c:v>
                </c:pt>
                <c:pt idx="16">
                  <c:v>54.339999999999996</c:v>
                </c:pt>
                <c:pt idx="17">
                  <c:v>54.454999999999991</c:v>
                </c:pt>
                <c:pt idx="18">
                  <c:v>54.455999999999996</c:v>
                </c:pt>
                <c:pt idx="19">
                  <c:v>54.345999999999997</c:v>
                </c:pt>
                <c:pt idx="20">
                  <c:v>54.405999999999992</c:v>
                </c:pt>
                <c:pt idx="21">
                  <c:v>54.30299999999999</c:v>
                </c:pt>
                <c:pt idx="22">
                  <c:v>54.400999999999996</c:v>
                </c:pt>
                <c:pt idx="23">
                  <c:v>54.514999999999993</c:v>
                </c:pt>
                <c:pt idx="24">
                  <c:v>54.490999999999993</c:v>
                </c:pt>
                <c:pt idx="25">
                  <c:v>54.60799999999999</c:v>
                </c:pt>
                <c:pt idx="26">
                  <c:v>54.586999999999996</c:v>
                </c:pt>
                <c:pt idx="27">
                  <c:v>54.529999999999994</c:v>
                </c:pt>
                <c:pt idx="28">
                  <c:v>54.535999999999994</c:v>
                </c:pt>
                <c:pt idx="29">
                  <c:v>54.402999999999992</c:v>
                </c:pt>
                <c:pt idx="30">
                  <c:v>54.413999999999994</c:v>
                </c:pt>
                <c:pt idx="31">
                  <c:v>54.365999999999993</c:v>
                </c:pt>
                <c:pt idx="32">
                  <c:v>54.347999999999992</c:v>
                </c:pt>
                <c:pt idx="33">
                  <c:v>54.245999999999995</c:v>
                </c:pt>
                <c:pt idx="34">
                  <c:v>54.192999999999991</c:v>
                </c:pt>
                <c:pt idx="35">
                  <c:v>54.256999999999991</c:v>
                </c:pt>
                <c:pt idx="36">
                  <c:v>54.170999999999992</c:v>
                </c:pt>
                <c:pt idx="37">
                  <c:v>54.148999999999994</c:v>
                </c:pt>
                <c:pt idx="38">
                  <c:v>54.157999999999994</c:v>
                </c:pt>
                <c:pt idx="39">
                  <c:v>54.414999999999992</c:v>
                </c:pt>
                <c:pt idx="40">
                  <c:v>54.200999999999993</c:v>
                </c:pt>
                <c:pt idx="41">
                  <c:v>54.217999999999996</c:v>
                </c:pt>
                <c:pt idx="42">
                  <c:v>53.970999999999997</c:v>
                </c:pt>
                <c:pt idx="43">
                  <c:v>54.248999999999995</c:v>
                </c:pt>
                <c:pt idx="44">
                  <c:v>54.321999999999996</c:v>
                </c:pt>
                <c:pt idx="45">
                  <c:v>54.321999999999996</c:v>
                </c:pt>
                <c:pt idx="46">
                  <c:v>54.320999999999991</c:v>
                </c:pt>
                <c:pt idx="47">
                  <c:v>54.442999999999991</c:v>
                </c:pt>
                <c:pt idx="48">
                  <c:v>54.215999999999994</c:v>
                </c:pt>
                <c:pt idx="49">
                  <c:v>54.311999999999991</c:v>
                </c:pt>
                <c:pt idx="50">
                  <c:v>54.420999999999992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'2014年・各井戸グラフ'!$W$2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'2014年・各井戸グラフ'!$A$3:$A$53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1月29日</c:v>
                </c:pt>
                <c:pt idx="4">
                  <c:v>2月4日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2月25日</c:v>
                </c:pt>
                <c:pt idx="8">
                  <c:v>3月5日</c:v>
                </c:pt>
                <c:pt idx="9">
                  <c:v>3月11日</c:v>
                </c:pt>
                <c:pt idx="10">
                  <c:v>3月18日</c:v>
                </c:pt>
                <c:pt idx="11">
                  <c:v>3月25日</c:v>
                </c:pt>
                <c:pt idx="12">
                  <c:v>4月1日</c:v>
                </c:pt>
                <c:pt idx="13">
                  <c:v>4月8日</c:v>
                </c:pt>
                <c:pt idx="14">
                  <c:v>4月15日</c:v>
                </c:pt>
                <c:pt idx="15">
                  <c:v>4月23日</c:v>
                </c:pt>
                <c:pt idx="16">
                  <c:v>4月30日</c:v>
                </c:pt>
                <c:pt idx="17">
                  <c:v>5月8日</c:v>
                </c:pt>
                <c:pt idx="18">
                  <c:v>5月13日</c:v>
                </c:pt>
                <c:pt idx="19">
                  <c:v>5月20日</c:v>
                </c:pt>
                <c:pt idx="20">
                  <c:v>5月27日</c:v>
                </c:pt>
                <c:pt idx="21">
                  <c:v>6月3日</c:v>
                </c:pt>
                <c:pt idx="22">
                  <c:v>6月10日</c:v>
                </c:pt>
                <c:pt idx="23">
                  <c:v>6月17日</c:v>
                </c:pt>
                <c:pt idx="24">
                  <c:v>6月24日</c:v>
                </c:pt>
                <c:pt idx="25">
                  <c:v>7月1日</c:v>
                </c:pt>
                <c:pt idx="26">
                  <c:v>7月8日</c:v>
                </c:pt>
                <c:pt idx="27">
                  <c:v>7月15日</c:v>
                </c:pt>
                <c:pt idx="28">
                  <c:v>7月23日</c:v>
                </c:pt>
                <c:pt idx="29">
                  <c:v>7月29日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8月19日</c:v>
                </c:pt>
                <c:pt idx="33">
                  <c:v>8月27日</c:v>
                </c:pt>
                <c:pt idx="34">
                  <c:v>9月3日</c:v>
                </c:pt>
                <c:pt idx="35">
                  <c:v>9月9日</c:v>
                </c:pt>
                <c:pt idx="36">
                  <c:v>9月17日</c:v>
                </c:pt>
                <c:pt idx="37">
                  <c:v>9月24日</c:v>
                </c:pt>
                <c:pt idx="38">
                  <c:v>9月30日</c:v>
                </c:pt>
                <c:pt idx="39">
                  <c:v>10月8日</c:v>
                </c:pt>
                <c:pt idx="40">
                  <c:v>10月16日</c:v>
                </c:pt>
                <c:pt idx="41">
                  <c:v>10月22日</c:v>
                </c:pt>
                <c:pt idx="42">
                  <c:v>10月28日</c:v>
                </c:pt>
                <c:pt idx="43">
                  <c:v>11月5日</c:v>
                </c:pt>
                <c:pt idx="44">
                  <c:v>11月11日</c:v>
                </c:pt>
                <c:pt idx="45">
                  <c:v>11月19日</c:v>
                </c:pt>
                <c:pt idx="46">
                  <c:v>11月26日</c:v>
                </c:pt>
                <c:pt idx="47">
                  <c:v>12月2日</c:v>
                </c:pt>
                <c:pt idx="48">
                  <c:v>12月10日</c:v>
                </c:pt>
                <c:pt idx="49">
                  <c:v>12月16日</c:v>
                </c:pt>
                <c:pt idx="50">
                  <c:v>12月22日</c:v>
                </c:pt>
              </c:strCache>
            </c:strRef>
          </c:cat>
          <c:val>
            <c:numRef>
              <c:f>'2014年・各井戸グラフ'!$W$3:$W$53</c:f>
              <c:numCache>
                <c:formatCode>General</c:formatCode>
                <c:ptCount val="51"/>
                <c:pt idx="0">
                  <c:v>52.653999999999996</c:v>
                </c:pt>
                <c:pt idx="1">
                  <c:v>52.537999999999997</c:v>
                </c:pt>
                <c:pt idx="2">
                  <c:v>52.631</c:v>
                </c:pt>
                <c:pt idx="3">
                  <c:v>52.522999999999996</c:v>
                </c:pt>
                <c:pt idx="4">
                  <c:v>52.585000000000001</c:v>
                </c:pt>
                <c:pt idx="5">
                  <c:v>52.712999999999994</c:v>
                </c:pt>
                <c:pt idx="6">
                  <c:v>52.774999999999999</c:v>
                </c:pt>
                <c:pt idx="7">
                  <c:v>52.790999999999997</c:v>
                </c:pt>
                <c:pt idx="8">
                  <c:v>52.701000000000001</c:v>
                </c:pt>
                <c:pt idx="9">
                  <c:v>52.689</c:v>
                </c:pt>
                <c:pt idx="10">
                  <c:v>52.708999999999996</c:v>
                </c:pt>
                <c:pt idx="11">
                  <c:v>52.695</c:v>
                </c:pt>
                <c:pt idx="12">
                  <c:v>52.637999999999998</c:v>
                </c:pt>
                <c:pt idx="13">
                  <c:v>52.760999999999996</c:v>
                </c:pt>
                <c:pt idx="14">
                  <c:v>52.647999999999996</c:v>
                </c:pt>
                <c:pt idx="15">
                  <c:v>52.594999999999999</c:v>
                </c:pt>
                <c:pt idx="16">
                  <c:v>52.345999999999997</c:v>
                </c:pt>
                <c:pt idx="17">
                  <c:v>52.555999999999997</c:v>
                </c:pt>
                <c:pt idx="18">
                  <c:v>52.510999999999996</c:v>
                </c:pt>
                <c:pt idx="19">
                  <c:v>52.443999999999996</c:v>
                </c:pt>
                <c:pt idx="20">
                  <c:v>52.521999999999998</c:v>
                </c:pt>
                <c:pt idx="21">
                  <c:v>52.452999999999996</c:v>
                </c:pt>
                <c:pt idx="22">
                  <c:v>52.565999999999995</c:v>
                </c:pt>
                <c:pt idx="23">
                  <c:v>52.471999999999994</c:v>
                </c:pt>
                <c:pt idx="24">
                  <c:v>52.425999999999995</c:v>
                </c:pt>
                <c:pt idx="25">
                  <c:v>52.613</c:v>
                </c:pt>
                <c:pt idx="26">
                  <c:v>52.57</c:v>
                </c:pt>
                <c:pt idx="27">
                  <c:v>52.553999999999995</c:v>
                </c:pt>
                <c:pt idx="28">
                  <c:v>52.580999999999996</c:v>
                </c:pt>
                <c:pt idx="29">
                  <c:v>52.510999999999996</c:v>
                </c:pt>
                <c:pt idx="30">
                  <c:v>52.524000000000001</c:v>
                </c:pt>
                <c:pt idx="31">
                  <c:v>52.510999999999996</c:v>
                </c:pt>
                <c:pt idx="32">
                  <c:v>52.495999999999995</c:v>
                </c:pt>
                <c:pt idx="33">
                  <c:v>52.427</c:v>
                </c:pt>
                <c:pt idx="34">
                  <c:v>52.419999999999995</c:v>
                </c:pt>
                <c:pt idx="35">
                  <c:v>52.471999999999994</c:v>
                </c:pt>
                <c:pt idx="36">
                  <c:v>52.427999999999997</c:v>
                </c:pt>
                <c:pt idx="37">
                  <c:v>52.415999999999997</c:v>
                </c:pt>
                <c:pt idx="38">
                  <c:v>52.423999999999999</c:v>
                </c:pt>
                <c:pt idx="39">
                  <c:v>52.300999999999995</c:v>
                </c:pt>
                <c:pt idx="40">
                  <c:v>52.497999999999998</c:v>
                </c:pt>
                <c:pt idx="41">
                  <c:v>52.543999999999997</c:v>
                </c:pt>
                <c:pt idx="42">
                  <c:v>52.530999999999999</c:v>
                </c:pt>
                <c:pt idx="43">
                  <c:v>52.518999999999998</c:v>
                </c:pt>
                <c:pt idx="44">
                  <c:v>52.545999999999999</c:v>
                </c:pt>
                <c:pt idx="45">
                  <c:v>52.545999999999999</c:v>
                </c:pt>
                <c:pt idx="46">
                  <c:v>52.532999999999994</c:v>
                </c:pt>
                <c:pt idx="47">
                  <c:v>52.591999999999999</c:v>
                </c:pt>
                <c:pt idx="48">
                  <c:v>52.462999999999994</c:v>
                </c:pt>
                <c:pt idx="49">
                  <c:v>52.552999999999997</c:v>
                </c:pt>
                <c:pt idx="50">
                  <c:v>52.614999999999995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07448"/>
        <c:axId val="632507840"/>
      </c:lineChart>
      <c:catAx>
        <c:axId val="632507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632507840"/>
        <c:crosses val="autoZero"/>
        <c:auto val="1"/>
        <c:lblAlgn val="ctr"/>
        <c:lblOffset val="100"/>
        <c:noMultiLvlLbl val="0"/>
      </c:catAx>
      <c:valAx>
        <c:axId val="632507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632507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59</xdr:row>
      <xdr:rowOff>111124</xdr:rowOff>
    </xdr:from>
    <xdr:to>
      <xdr:col>46</xdr:col>
      <xdr:colOff>817563</xdr:colOff>
      <xdr:row>109</xdr:row>
      <xdr:rowOff>55562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110</xdr:row>
      <xdr:rowOff>111125</xdr:rowOff>
    </xdr:from>
    <xdr:to>
      <xdr:col>46</xdr:col>
      <xdr:colOff>793750</xdr:colOff>
      <xdr:row>156</xdr:row>
      <xdr:rowOff>31750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0.58945</cdr:x>
      <cdr:y>0.29207</cdr:y>
    </cdr:from>
    <cdr:to>
      <cdr:x>0.71007</cdr:x>
      <cdr:y>0.31586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955555" y="2533919"/>
          <a:ext cx="2651100" cy="206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8/12</a:t>
          </a:r>
          <a:r>
            <a:rPr lang="ja-JP" altLang="en-US" sz="1100"/>
            <a:t>　</a:t>
          </a:r>
          <a:r>
            <a:rPr lang="en-US" altLang="ja-JP" sz="1100"/>
            <a:t>17X</a:t>
          </a:r>
          <a:r>
            <a:rPr lang="ja-JP" altLang="en-US" sz="1100"/>
            <a:t>の水に白色ゲル状の物質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0.64449</cdr:x>
      <cdr:y>0.33462</cdr:y>
    </cdr:from>
    <cdr:to>
      <cdr:x>0.76537</cdr:x>
      <cdr:y>0.36058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4016831" y="2539206"/>
          <a:ext cx="2629104" cy="196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8/12</a:t>
          </a:r>
          <a:r>
            <a:rPr lang="ja-JP" altLang="en-US" sz="1100"/>
            <a:t>　</a:t>
          </a:r>
          <a:r>
            <a:rPr lang="en-US" altLang="ja-JP" sz="1100"/>
            <a:t>17X</a:t>
          </a:r>
          <a:r>
            <a:rPr lang="ja-JP" altLang="en-US" sz="1100"/>
            <a:t>の水に白色ゲル状の物質</a:t>
          </a:r>
        </a:p>
      </cdr:txBody>
    </cdr:sp>
  </cdr:relSizeAnchor>
  <cdr:relSizeAnchor xmlns:cdr="http://schemas.openxmlformats.org/drawingml/2006/chartDrawing">
    <cdr:from>
      <cdr:x>0.59507</cdr:x>
      <cdr:y>0.35408</cdr:y>
    </cdr:from>
    <cdr:to>
      <cdr:x>0.65146</cdr:x>
      <cdr:y>0.68985</cdr:y>
    </cdr:to>
    <cdr:cxnSp macro="">
      <cdr:nvCxnSpPr>
        <cdr:cNvPr id="4" name="直線コネクタ 3"/>
        <cdr:cNvCxnSpPr/>
      </cdr:nvCxnSpPr>
      <cdr:spPr>
        <a:xfrm xmlns:a="http://schemas.openxmlformats.org/drawingml/2006/main" flipV="1">
          <a:off x="12942093" y="2686844"/>
          <a:ext cx="1226344" cy="25479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15875</xdr:rowOff>
    </xdr:from>
    <xdr:to>
      <xdr:col>5</xdr:col>
      <xdr:colOff>331716</xdr:colOff>
      <xdr:row>70</xdr:row>
      <xdr:rowOff>97219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454180</xdr:colOff>
      <xdr:row>55</xdr:row>
      <xdr:rowOff>29482</xdr:rowOff>
    </xdr:from>
    <xdr:to>
      <xdr:col>10</xdr:col>
      <xdr:colOff>656848</xdr:colOff>
      <xdr:row>70</xdr:row>
      <xdr:rowOff>110826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55</xdr:row>
      <xdr:rowOff>29482</xdr:rowOff>
    </xdr:from>
    <xdr:to>
      <xdr:col>16</xdr:col>
      <xdr:colOff>286469</xdr:colOff>
      <xdr:row>70</xdr:row>
      <xdr:rowOff>110826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55</xdr:row>
      <xdr:rowOff>40435</xdr:rowOff>
    </xdr:from>
    <xdr:to>
      <xdr:col>21</xdr:col>
      <xdr:colOff>743858</xdr:colOff>
      <xdr:row>70</xdr:row>
      <xdr:rowOff>124434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71</xdr:row>
      <xdr:rowOff>75063</xdr:rowOff>
    </xdr:from>
    <xdr:to>
      <xdr:col>5</xdr:col>
      <xdr:colOff>331716</xdr:colOff>
      <xdr:row>86</xdr:row>
      <xdr:rowOff>159062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71</xdr:row>
      <xdr:rowOff>88669</xdr:rowOff>
    </xdr:from>
    <xdr:to>
      <xdr:col>10</xdr:col>
      <xdr:colOff>670456</xdr:colOff>
      <xdr:row>86</xdr:row>
      <xdr:rowOff>172668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826440</xdr:colOff>
      <xdr:row>71</xdr:row>
      <xdr:rowOff>61455</xdr:rowOff>
    </xdr:from>
    <xdr:to>
      <xdr:col>16</xdr:col>
      <xdr:colOff>313683</xdr:colOff>
      <xdr:row>86</xdr:row>
      <xdr:rowOff>145454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91</xdr:row>
      <xdr:rowOff>61875</xdr:rowOff>
    </xdr:from>
    <xdr:to>
      <xdr:col>5</xdr:col>
      <xdr:colOff>269124</xdr:colOff>
      <xdr:row>106</xdr:row>
      <xdr:rowOff>145874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91</xdr:row>
      <xdr:rowOff>75482</xdr:rowOff>
    </xdr:from>
    <xdr:to>
      <xdr:col>10</xdr:col>
      <xdr:colOff>553435</xdr:colOff>
      <xdr:row>106</xdr:row>
      <xdr:rowOff>159481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91</xdr:row>
      <xdr:rowOff>89089</xdr:rowOff>
    </xdr:from>
    <xdr:to>
      <xdr:col>16</xdr:col>
      <xdr:colOff>212991</xdr:colOff>
      <xdr:row>106</xdr:row>
      <xdr:rowOff>173088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91</xdr:row>
      <xdr:rowOff>75482</xdr:rowOff>
    </xdr:from>
    <xdr:to>
      <xdr:col>21</xdr:col>
      <xdr:colOff>784679</xdr:colOff>
      <xdr:row>106</xdr:row>
      <xdr:rowOff>159481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107</xdr:row>
      <xdr:rowOff>110108</xdr:rowOff>
    </xdr:from>
    <xdr:to>
      <xdr:col>5</xdr:col>
      <xdr:colOff>255516</xdr:colOff>
      <xdr:row>123</xdr:row>
      <xdr:rowOff>16826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107</xdr:row>
      <xdr:rowOff>137322</xdr:rowOff>
    </xdr:from>
    <xdr:to>
      <xdr:col>10</xdr:col>
      <xdr:colOff>567042</xdr:colOff>
      <xdr:row>123</xdr:row>
      <xdr:rowOff>44040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107</xdr:row>
      <xdr:rowOff>150930</xdr:rowOff>
    </xdr:from>
    <xdr:to>
      <xdr:col>16</xdr:col>
      <xdr:colOff>226597</xdr:colOff>
      <xdr:row>123</xdr:row>
      <xdr:rowOff>57648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0.29725</cdr:x>
      <cdr:y>0.11608</cdr:y>
    </cdr:from>
    <cdr:to>
      <cdr:x>0.87371</cdr:x>
      <cdr:y>0.19031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55725" y="307975"/>
          <a:ext cx="2629104" cy="196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8/12</a:t>
          </a:r>
          <a:r>
            <a:rPr lang="ja-JP" altLang="en-US" sz="1100"/>
            <a:t>　</a:t>
          </a:r>
          <a:r>
            <a:rPr lang="en-US" altLang="ja-JP" sz="1100"/>
            <a:t>17X</a:t>
          </a:r>
          <a:r>
            <a:rPr lang="ja-JP" altLang="en-US" sz="1100"/>
            <a:t>の水に白色ゲル状の物質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0.27441</cdr:x>
      <cdr:y>0.19496</cdr:y>
    </cdr:from>
    <cdr:to>
      <cdr:x>0.94534</cdr:x>
      <cdr:y>0.37155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54125" y="527050"/>
          <a:ext cx="3066419" cy="477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NSW21</a:t>
          </a:r>
          <a:r>
            <a:rPr lang="ja-JP" altLang="en-US" sz="1100"/>
            <a:t>は水が無いため、水位・濃度観測不可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0.3554</cdr:x>
      <cdr:y>0.11597</cdr:y>
    </cdr:from>
    <cdr:to>
      <cdr:x>0.94165</cdr:x>
      <cdr:y>0.19012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3850" y="307975"/>
          <a:ext cx="2629104" cy="196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8/12</a:t>
          </a:r>
          <a:r>
            <a:rPr lang="ja-JP" altLang="en-US" sz="1100"/>
            <a:t>　</a:t>
          </a:r>
          <a:r>
            <a:rPr lang="en-US" altLang="ja-JP" sz="1100"/>
            <a:t>17X</a:t>
          </a:r>
          <a:r>
            <a:rPr lang="ja-JP" altLang="en-US" sz="1100"/>
            <a:t>の水に白色ゲル状の物質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0.2833</cdr:x>
      <cdr:y>0.17752</cdr:y>
    </cdr:from>
    <cdr:to>
      <cdr:x>0.96561</cdr:x>
      <cdr:y>0.35428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73175" y="479425"/>
          <a:ext cx="3066419" cy="477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＊</a:t>
          </a:r>
          <a:r>
            <a:rPr lang="en-US" altLang="ja-JP" sz="1100"/>
            <a:t>NSW21</a:t>
          </a:r>
          <a:r>
            <a:rPr lang="ja-JP" altLang="en-US" sz="1100"/>
            <a:t>は水が無いため、水位・濃度観測不可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6"/>
  <sheetViews>
    <sheetView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style="61" customWidth="1"/>
    <col min="2" max="8" width="11.625" style="41" customWidth="1"/>
    <col min="9" max="9" width="11" bestFit="1" customWidth="1"/>
    <col min="10" max="15" width="11" customWidth="1"/>
    <col min="16" max="20" width="11" bestFit="1" customWidth="1"/>
    <col min="21" max="23" width="11" customWidth="1"/>
    <col min="24" max="44" width="11" hidden="1" customWidth="1"/>
    <col min="45" max="50" width="1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29.125" bestFit="1" customWidth="1"/>
    <col min="76" max="76" width="16.5" customWidth="1"/>
    <col min="77" max="77" width="13" customWidth="1"/>
  </cols>
  <sheetData>
    <row r="1" spans="1:79" x14ac:dyDescent="0.15">
      <c r="A1" s="40" t="s">
        <v>64</v>
      </c>
      <c r="C1" s="140" t="s">
        <v>53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2"/>
      <c r="X1" s="143" t="s">
        <v>54</v>
      </c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5"/>
      <c r="AS1" s="146" t="s">
        <v>55</v>
      </c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8"/>
      <c r="BX1" s="155"/>
      <c r="BY1" s="42"/>
      <c r="BZ1" s="43" t="s">
        <v>133</v>
      </c>
      <c r="CA1" s="43" t="s">
        <v>134</v>
      </c>
    </row>
    <row r="2" spans="1:79" s="58" customFormat="1" x14ac:dyDescent="0.15">
      <c r="A2" s="44"/>
      <c r="B2" s="45" t="s">
        <v>56</v>
      </c>
      <c r="C2" s="46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57</v>
      </c>
      <c r="J2" s="46" t="s">
        <v>21</v>
      </c>
      <c r="K2" s="47" t="s">
        <v>22</v>
      </c>
      <c r="L2" s="47" t="s">
        <v>23</v>
      </c>
      <c r="M2" s="47" t="s">
        <v>24</v>
      </c>
      <c r="N2" s="47" t="s">
        <v>25</v>
      </c>
      <c r="O2" s="47" t="s">
        <v>26</v>
      </c>
      <c r="P2" s="48" t="s">
        <v>58</v>
      </c>
      <c r="Q2" s="48" t="s">
        <v>59</v>
      </c>
      <c r="R2" s="48" t="s">
        <v>60</v>
      </c>
      <c r="S2" s="48" t="s">
        <v>61</v>
      </c>
      <c r="T2" s="48" t="s">
        <v>62</v>
      </c>
      <c r="U2" s="48" t="s">
        <v>63</v>
      </c>
      <c r="V2" s="47" t="s">
        <v>41</v>
      </c>
      <c r="W2" s="49" t="s">
        <v>42</v>
      </c>
      <c r="X2" s="50" t="s">
        <v>2</v>
      </c>
      <c r="Y2" s="51" t="s">
        <v>3</v>
      </c>
      <c r="Z2" s="51" t="s">
        <v>4</v>
      </c>
      <c r="AA2" s="51" t="s">
        <v>5</v>
      </c>
      <c r="AB2" s="51" t="s">
        <v>6</v>
      </c>
      <c r="AC2" s="51" t="s">
        <v>7</v>
      </c>
      <c r="AD2" s="52" t="s">
        <v>57</v>
      </c>
      <c r="AE2" s="50" t="s">
        <v>21</v>
      </c>
      <c r="AF2" s="51" t="s">
        <v>22</v>
      </c>
      <c r="AG2" s="51" t="s">
        <v>23</v>
      </c>
      <c r="AH2" s="51" t="s">
        <v>24</v>
      </c>
      <c r="AI2" s="51" t="s">
        <v>25</v>
      </c>
      <c r="AJ2" s="51" t="s">
        <v>26</v>
      </c>
      <c r="AK2" s="52" t="s">
        <v>58</v>
      </c>
      <c r="AL2" s="52" t="s">
        <v>59</v>
      </c>
      <c r="AM2" s="52" t="s">
        <v>60</v>
      </c>
      <c r="AN2" s="52" t="s">
        <v>61</v>
      </c>
      <c r="AO2" s="52" t="s">
        <v>62</v>
      </c>
      <c r="AP2" s="52" t="s">
        <v>63</v>
      </c>
      <c r="AQ2" s="51" t="s">
        <v>41</v>
      </c>
      <c r="AR2" s="53" t="s">
        <v>42</v>
      </c>
      <c r="AS2" s="54" t="s">
        <v>2</v>
      </c>
      <c r="AT2" s="55" t="s">
        <v>3</v>
      </c>
      <c r="AU2" s="55" t="s">
        <v>4</v>
      </c>
      <c r="AV2" s="55" t="s">
        <v>5</v>
      </c>
      <c r="AW2" s="55" t="s">
        <v>6</v>
      </c>
      <c r="AX2" s="55" t="s">
        <v>7</v>
      </c>
      <c r="AY2" s="56" t="s">
        <v>57</v>
      </c>
      <c r="AZ2" s="54" t="s">
        <v>21</v>
      </c>
      <c r="BA2" s="55" t="s">
        <v>22</v>
      </c>
      <c r="BB2" s="55" t="s">
        <v>23</v>
      </c>
      <c r="BC2" s="55" t="s">
        <v>24</v>
      </c>
      <c r="BD2" s="55" t="s">
        <v>25</v>
      </c>
      <c r="BE2" s="55" t="s">
        <v>26</v>
      </c>
      <c r="BF2" s="56" t="s">
        <v>58</v>
      </c>
      <c r="BG2" s="56" t="s">
        <v>59</v>
      </c>
      <c r="BH2" s="56" t="s">
        <v>60</v>
      </c>
      <c r="BI2" s="56" t="s">
        <v>61</v>
      </c>
      <c r="BJ2" s="56" t="s">
        <v>62</v>
      </c>
      <c r="BK2" s="56" t="s">
        <v>63</v>
      </c>
      <c r="BL2" s="55" t="s">
        <v>41</v>
      </c>
      <c r="BM2" s="57" t="s">
        <v>42</v>
      </c>
      <c r="BX2" s="156" t="s">
        <v>138</v>
      </c>
      <c r="BY2" s="43" t="s">
        <v>139</v>
      </c>
      <c r="BZ2" s="139">
        <v>77.884</v>
      </c>
      <c r="CA2" s="139">
        <v>78.194000000000003</v>
      </c>
    </row>
    <row r="3" spans="1:79" x14ac:dyDescent="0.15">
      <c r="A3" s="40" t="s">
        <v>65</v>
      </c>
      <c r="B3" s="59">
        <f t="shared" ref="B3:B53" ca="1" si="0">INDIRECT(A3&amp;"!A8")</f>
        <v>41647</v>
      </c>
      <c r="C3" s="42">
        <f ca="1">IF(X3=0,"水位なし",$CA$3-X3)</f>
        <v>73.904699999999991</v>
      </c>
      <c r="D3" s="42">
        <f ca="1">IF(Y3=0,"水位なし",$CA$4-Y3)</f>
        <v>68.97829999999999</v>
      </c>
      <c r="E3" s="42">
        <f ca="1">IF(Z3=0,"水位なし",$CA$5-Z3)</f>
        <v>59.042000000000002</v>
      </c>
      <c r="F3" s="42">
        <f ca="1">IF(AA3=0,"水位なし",$CA$6-AA3)</f>
        <v>54.832000000000001</v>
      </c>
      <c r="G3" s="42">
        <f ca="1">IF(AB3=0,"水位なし",$CA$7-AB3)</f>
        <v>52.903999999999996</v>
      </c>
      <c r="H3" s="42">
        <f ca="1">IF(AC3=0,"水位なし",$CA$8-AC3)</f>
        <v>51.573000000000008</v>
      </c>
      <c r="I3" s="42">
        <f ca="1">IF(AD3=0,"水位なし",$CA$2-AD3)</f>
        <v>51.633000000000003</v>
      </c>
      <c r="J3" s="42">
        <f ca="1">IF(AE3=0,"水位なし",$CA$10-AE3)</f>
        <v>64.583299999999994</v>
      </c>
      <c r="K3" s="42">
        <f ca="1">IF(AF3=0,"水位なし",$CA$11-AF3)</f>
        <v>60.207700000000003</v>
      </c>
      <c r="L3" s="42">
        <f ca="1">IF(AG3=0,"水位なし",$CA$12-AG3)</f>
        <v>57.381799999999998</v>
      </c>
      <c r="M3" s="42">
        <f ca="1">IF(AH3=0,"水位なし",$CA$13-AH3)</f>
        <v>53.987300000000005</v>
      </c>
      <c r="N3" s="42">
        <f ca="1">IF(AI3=0,"水位なし",$CA$14-AI3)</f>
        <v>52.56089999999999</v>
      </c>
      <c r="O3" s="42">
        <f ca="1">IF(AM3=0,"水位なし",$CA$15-AM3)</f>
        <v>49.223200000000006</v>
      </c>
      <c r="P3" s="42">
        <f ca="1">IF(AK3=0,"水位なし",$CA$9-AK3)</f>
        <v>50.613</v>
      </c>
      <c r="Q3" s="42">
        <f ca="1">IF(AL3=0,"水位なし",$CA$16-AL3)</f>
        <v>50.588000000000008</v>
      </c>
      <c r="R3" s="42">
        <f ca="1">IF(AM3=0,"水位なし",$CA$17-AM3)</f>
        <v>50.994</v>
      </c>
      <c r="S3" s="161" t="e">
        <f ca="1">IF(AN3=0,"水位なし",$CA$18-AN3)</f>
        <v>#VALUE!</v>
      </c>
      <c r="T3" s="42">
        <f ca="1">IF(AO3=0,"水位なし",$CA$19-AO3)</f>
        <v>61.690999999999995</v>
      </c>
      <c r="U3" s="42">
        <f ca="1">IF(AP3=0,"水位なし",$CA$20-AP3)</f>
        <v>53.366</v>
      </c>
      <c r="V3" s="42">
        <f ca="1">IF(AQ3=0,"水位なし",$CA$22-AQ3)</f>
        <v>54.417999999999992</v>
      </c>
      <c r="W3" s="42">
        <f ca="1">IF(AR3=0,"水位なし",$CA$21-AR3)</f>
        <v>52.653999999999996</v>
      </c>
      <c r="X3" s="42">
        <f ca="1">INDIRECT(A3&amp;"!B9")</f>
        <v>4.218</v>
      </c>
      <c r="Y3" s="42">
        <f ca="1">INDIRECT(A3&amp;"!C9")</f>
        <v>9.2330000000000005</v>
      </c>
      <c r="Z3" s="42">
        <f ca="1">INDIRECT(A3&amp;"!D9")</f>
        <v>19.128</v>
      </c>
      <c r="AA3" s="42">
        <f ca="1">INDIRECT(A3&amp;"!E9")</f>
        <v>23.35</v>
      </c>
      <c r="AB3" s="42">
        <f ca="1">INDIRECT(A3&amp;"!F9")</f>
        <v>25.285</v>
      </c>
      <c r="AC3" s="42">
        <f ca="1">INDIRECT(A3&amp;"!G9")</f>
        <v>26.577000000000002</v>
      </c>
      <c r="AD3" s="42">
        <f ca="1">INDIRECT(A3&amp;"!H9")</f>
        <v>26.561</v>
      </c>
      <c r="AE3" s="42">
        <f ca="1">INDIRECT(A3&amp;"!B16")</f>
        <v>8</v>
      </c>
      <c r="AF3" s="42">
        <f ca="1">INDIRECT(A3&amp;"!C16")</f>
        <v>12.382999999999999</v>
      </c>
      <c r="AG3" s="42">
        <f ca="1">INDIRECT(A3&amp;"!D16")</f>
        <v>15.358000000000001</v>
      </c>
      <c r="AH3" s="42">
        <f ca="1">INDIRECT(A3&amp;"!E16")</f>
        <v>18.625</v>
      </c>
      <c r="AI3" s="42">
        <f ca="1">INDIRECT(A3&amp;"!F16")</f>
        <v>20.102</v>
      </c>
      <c r="AJ3" s="42">
        <f ca="1">INDIRECT(A3&amp;"!G16")</f>
        <v>21.37</v>
      </c>
      <c r="AK3" s="42">
        <f ca="1">INDIRECT(A3&amp;"!H16")</f>
        <v>21.954999999999998</v>
      </c>
      <c r="AL3" s="42">
        <f ca="1">INDIRECT(A3&amp;"!B23")</f>
        <v>22.094999999999999</v>
      </c>
      <c r="AM3" s="42">
        <f ca="1">INDIRECT(A3&amp;"!C23")</f>
        <v>23.294</v>
      </c>
      <c r="AN3" s="42" t="str">
        <f ca="1">INDIRECT(A3&amp;"!D23")</f>
        <v>水位なし</v>
      </c>
      <c r="AO3" s="42">
        <f ca="1">INDIRECT(A3&amp;"!E23")</f>
        <v>24.82</v>
      </c>
      <c r="AP3" s="42">
        <f ca="1">INDIRECT(A3&amp;"!F23")</f>
        <v>40.58</v>
      </c>
      <c r="AQ3" s="42">
        <f ca="1">INDIRECT(A3&amp;"!Ｇ23")</f>
        <v>39.533000000000001</v>
      </c>
      <c r="AR3" s="42">
        <f ca="1">INDIRECT(A3&amp;"!Ｈ23")</f>
        <v>41.277000000000001</v>
      </c>
      <c r="AS3" s="42">
        <f ca="1">INDIRECT(A3&amp;"!B11")</f>
        <v>65</v>
      </c>
      <c r="AT3" s="42">
        <f ca="1">INDIRECT(A3&amp;"!C11")</f>
        <v>180</v>
      </c>
      <c r="AU3" s="42">
        <f ca="1">INDIRECT(A3&amp;"!D11")</f>
        <v>30</v>
      </c>
      <c r="AV3" s="42">
        <f ca="1">INDIRECT(A3&amp;"!E11")</f>
        <v>25</v>
      </c>
      <c r="AW3" s="42">
        <f ca="1">INDIRECT(A3&amp;"!F11")</f>
        <v>35</v>
      </c>
      <c r="AX3" s="42">
        <f ca="1">INDIRECT(A3&amp;"!G11")</f>
        <v>20</v>
      </c>
      <c r="AY3" s="42">
        <f ca="1">INDIRECT(A3&amp;"!H11")</f>
        <v>15</v>
      </c>
      <c r="AZ3" s="42">
        <f ca="1">INDIRECT(A3&amp;"!B18")</f>
        <v>100</v>
      </c>
      <c r="BA3" s="42">
        <f ca="1">INDIRECT(A3&amp;"!C18")</f>
        <v>140</v>
      </c>
      <c r="BB3" s="42">
        <f ca="1">INDIRECT(A3&amp;"!D18")</f>
        <v>120</v>
      </c>
      <c r="BC3" s="42">
        <f ca="1">INDIRECT(A3&amp;"!E18")</f>
        <v>50</v>
      </c>
      <c r="BD3" s="42">
        <f ca="1">INDIRECT(A3&amp;"!F18")</f>
        <v>15</v>
      </c>
      <c r="BE3" s="42">
        <f ca="1">INDIRECT(A3&amp;"!G18")</f>
        <v>15</v>
      </c>
      <c r="BF3" s="42">
        <f ca="1">INDIRECT(A3&amp;"!H18")</f>
        <v>15</v>
      </c>
      <c r="BG3" s="42">
        <f ca="1">INDIRECT(A3&amp;"!B25")</f>
        <v>15</v>
      </c>
      <c r="BH3" s="42">
        <f ca="1">INDIRECT(A3&amp;"!C25")</f>
        <v>15</v>
      </c>
      <c r="BI3" s="161" t="str">
        <f ca="1">INDIRECT(A3&amp;"!D25")</f>
        <v>―</v>
      </c>
      <c r="BJ3" s="42">
        <f ca="1">INDIRECT(A3&amp;"!E25")</f>
        <v>12</v>
      </c>
      <c r="BK3" s="42">
        <f t="shared" ref="BK3:BK12" ca="1" si="1">INDIRECT(A3&amp;"!F25")</f>
        <v>22</v>
      </c>
      <c r="BL3" s="42">
        <f ca="1">INDIRECT(A3&amp;"!G25")</f>
        <v>8</v>
      </c>
      <c r="BM3" s="42">
        <f ca="1">INDIRECT(A3&amp;"!H25")</f>
        <v>10</v>
      </c>
      <c r="BX3" s="156"/>
      <c r="BY3" s="43" t="s">
        <v>140</v>
      </c>
      <c r="BZ3" s="139">
        <v>77.884</v>
      </c>
      <c r="CA3" s="139">
        <v>78.122699999999995</v>
      </c>
    </row>
    <row r="4" spans="1:79" x14ac:dyDescent="0.15">
      <c r="A4" s="40" t="s">
        <v>66</v>
      </c>
      <c r="B4" s="59">
        <f t="shared" ca="1" si="0"/>
        <v>41654</v>
      </c>
      <c r="C4" s="42">
        <f t="shared" ref="C4:C53" ca="1" si="2">IF(X4=0,"水位なし",$CA$3-X4)</f>
        <v>73.952699999999993</v>
      </c>
      <c r="D4" s="42">
        <f t="shared" ref="D4:D53" ca="1" si="3">IF(Y4=0,"水位なし",$CA$4-Y4)</f>
        <v>69.009299999999996</v>
      </c>
      <c r="E4" s="42">
        <f t="shared" ref="E4:E53" ca="1" si="4">IF(Z4=0,"水位なし",$CA$5-Z4)</f>
        <v>58.963999999999999</v>
      </c>
      <c r="F4" s="42">
        <f t="shared" ref="F4:F53" ca="1" si="5">IF(AA4=0,"水位なし",$CA$6-AA4)</f>
        <v>54.756</v>
      </c>
      <c r="G4" s="42">
        <f t="shared" ref="G4:G53" ca="1" si="6">IF(AB4=0,"水位なし",$CA$7-AB4)</f>
        <v>53.293999999999997</v>
      </c>
      <c r="H4" s="42">
        <f t="shared" ref="H4:H53" ca="1" si="7">IF(AC4=0,"水位なし",$CA$8-AC4)</f>
        <v>51.711000000000006</v>
      </c>
      <c r="I4" s="42">
        <f t="shared" ref="I4:I53" ca="1" si="8">IF(AD4=0,"水位なし",$CA$2-AD4)</f>
        <v>51.475999999999999</v>
      </c>
      <c r="J4" s="42">
        <f t="shared" ref="J4:J53" ca="1" si="9">IF(AE4=0,"水位なし",$CA$10-AE4)</f>
        <v>64.888299999999987</v>
      </c>
      <c r="K4" s="42">
        <f t="shared" ref="K4:K53" ca="1" si="10">IF(AF4=0,"水位なし",$CA$11-AF4)</f>
        <v>60.139699999999998</v>
      </c>
      <c r="L4" s="42">
        <f t="shared" ref="L4:L53" ca="1" si="11">IF(AG4=0,"水位なし",$CA$12-AG4)</f>
        <v>57.505800000000001</v>
      </c>
      <c r="M4" s="42">
        <f t="shared" ref="M4:M53" ca="1" si="12">IF(AH4=0,"水位なし",$CA$13-AH4)</f>
        <v>53.850300000000004</v>
      </c>
      <c r="N4" s="42">
        <f t="shared" ref="N4:N53" ca="1" si="13">IF(AL4=0,"水位なし",$CA$14-AI4)</f>
        <v>52.785899999999998</v>
      </c>
      <c r="O4" s="42">
        <f t="shared" ref="O4:O53" ca="1" si="14">IF(AM4=0,"水位なし",$CA$15-AM4)</f>
        <v>49.377200000000002</v>
      </c>
      <c r="P4" s="42">
        <f t="shared" ref="P4:P53" ca="1" si="15">IF(AK4=0,"水位なし",$CA$9-AK4)</f>
        <v>50.887999999999998</v>
      </c>
      <c r="Q4" s="42">
        <f t="shared" ref="Q4:Q53" ca="1" si="16">IF(AL4=0,"水位なし",$CA$16-AL4)</f>
        <v>50.860000000000007</v>
      </c>
      <c r="R4" s="42">
        <f t="shared" ref="R4:R53" ca="1" si="17">IF(AM4=0,"水位なし",$CA$17-AM4)</f>
        <v>51.147999999999996</v>
      </c>
      <c r="S4" s="161"/>
      <c r="T4" s="42">
        <f t="shared" ref="T4:T53" ca="1" si="18">IF(AO4=0,"水位なし",$CA$19-AO4)</f>
        <v>61.762</v>
      </c>
      <c r="U4" s="42">
        <f t="shared" ref="U4:U53" ca="1" si="19">IF(AP4=0,"水位なし",$CA$20-AP4)</f>
        <v>53.196999999999996</v>
      </c>
      <c r="V4" s="42">
        <f t="shared" ref="V4:V53" ca="1" si="20">IF(AQ4=0,"水位なし",$CA$22-AQ4)</f>
        <v>54.264999999999993</v>
      </c>
      <c r="W4" s="42">
        <f t="shared" ref="W4:W53" ca="1" si="21">IF(AR4=0,"水位なし",$CA$21-AR4)</f>
        <v>52.537999999999997</v>
      </c>
      <c r="X4" s="42">
        <f t="shared" ref="X4:X53" ca="1" si="22">INDIRECT(A4&amp;"!B9")</f>
        <v>4.17</v>
      </c>
      <c r="Y4" s="42">
        <f t="shared" ref="Y4:Y53" ca="1" si="23">INDIRECT(A4&amp;"!C9")</f>
        <v>9.202</v>
      </c>
      <c r="Z4" s="42">
        <f t="shared" ref="Z4:Z53" ca="1" si="24">INDIRECT(A4&amp;"!D9")</f>
        <v>19.206</v>
      </c>
      <c r="AA4" s="42">
        <f t="shared" ref="AA4:AA53" ca="1" si="25">INDIRECT(A4&amp;"!E9")</f>
        <v>23.425999999999998</v>
      </c>
      <c r="AB4" s="42">
        <f t="shared" ref="AB4:AB53" ca="1" si="26">INDIRECT(A4&amp;"!F9")</f>
        <v>24.895</v>
      </c>
      <c r="AC4" s="42">
        <f t="shared" ref="AC4:AC53" ca="1" si="27">INDIRECT(A4&amp;"!G9")</f>
        <v>26.439</v>
      </c>
      <c r="AD4" s="42">
        <f t="shared" ref="AD4:AD53" ca="1" si="28">INDIRECT(A4&amp;"!H9")</f>
        <v>26.718</v>
      </c>
      <c r="AE4" s="42">
        <f t="shared" ref="AE4:AE53" ca="1" si="29">INDIRECT(A4&amp;"!B16")</f>
        <v>7.6950000000000003</v>
      </c>
      <c r="AF4" s="42">
        <f t="shared" ref="AF4:AF53" ca="1" si="30">INDIRECT(A4&amp;"!C16")</f>
        <v>12.451000000000001</v>
      </c>
      <c r="AG4" s="42">
        <f t="shared" ref="AG4:AG53" ca="1" si="31">INDIRECT(A4&amp;"!D16")</f>
        <v>15.234</v>
      </c>
      <c r="AH4" s="42">
        <f t="shared" ref="AH4:AH53" ca="1" si="32">INDIRECT(A4&amp;"!E16")</f>
        <v>18.762</v>
      </c>
      <c r="AI4" s="42">
        <f t="shared" ref="AI4:AI53" ca="1" si="33">INDIRECT(A4&amp;"!F16")</f>
        <v>19.876999999999999</v>
      </c>
      <c r="AJ4" s="42">
        <f t="shared" ref="AJ4:AJ53" ca="1" si="34">INDIRECT(A4&amp;"!G16")</f>
        <v>20.864000000000001</v>
      </c>
      <c r="AK4" s="42">
        <f t="shared" ref="AK4:AK53" ca="1" si="35">INDIRECT(A4&amp;"!H16")</f>
        <v>21.68</v>
      </c>
      <c r="AL4" s="42">
        <f t="shared" ref="AL4:AL53" ca="1" si="36">INDIRECT(A4&amp;"!B23")</f>
        <v>21.823</v>
      </c>
      <c r="AM4" s="42">
        <f t="shared" ref="AM4:AM53" ca="1" si="37">INDIRECT(A4&amp;"!C23")</f>
        <v>23.14</v>
      </c>
      <c r="AN4" s="42" t="str">
        <f t="shared" ref="AN4:AN53" ca="1" si="38">INDIRECT(A4&amp;"!D23")</f>
        <v>水位なし</v>
      </c>
      <c r="AO4" s="42">
        <f t="shared" ref="AO4:AO53" ca="1" si="39">INDIRECT(A4&amp;"!E23")</f>
        <v>24.748999999999999</v>
      </c>
      <c r="AP4" s="42">
        <f t="shared" ref="AP4:AP53" ca="1" si="40">INDIRECT(A4&amp;"!F23")</f>
        <v>40.749000000000002</v>
      </c>
      <c r="AQ4" s="42">
        <f t="shared" ref="AQ4:AQ53" ca="1" si="41">INDIRECT(A4&amp;"!Ｇ23")</f>
        <v>39.686</v>
      </c>
      <c r="AR4" s="42">
        <f t="shared" ref="AR4:AR53" ca="1" si="42">INDIRECT(A4&amp;"!Ｈ23")</f>
        <v>41.393000000000001</v>
      </c>
      <c r="AS4" s="42">
        <f t="shared" ref="AS4:AS53" ca="1" si="43">INDIRECT(A4&amp;"!B11")</f>
        <v>70</v>
      </c>
      <c r="AT4" s="42">
        <f t="shared" ref="AT4:AT53" ca="1" si="44">INDIRECT(A4&amp;"!C11")</f>
        <v>160</v>
      </c>
      <c r="AU4" s="42">
        <f t="shared" ref="AU4:AU53" ca="1" si="45">INDIRECT(A4&amp;"!D11")</f>
        <v>30</v>
      </c>
      <c r="AV4" s="42">
        <f t="shared" ref="AV4:AV53" ca="1" si="46">INDIRECT(A4&amp;"!E11")</f>
        <v>30</v>
      </c>
      <c r="AW4" s="42">
        <f t="shared" ref="AW4:AW53" ca="1" si="47">INDIRECT(A4&amp;"!F11")</f>
        <v>25</v>
      </c>
      <c r="AX4" s="42">
        <f t="shared" ref="AX4:AX53" ca="1" si="48">INDIRECT(A4&amp;"!G11")</f>
        <v>20</v>
      </c>
      <c r="AY4" s="42">
        <f t="shared" ref="AY4:AY53" ca="1" si="49">INDIRECT(A4&amp;"!H11")</f>
        <v>15</v>
      </c>
      <c r="AZ4" s="42">
        <f t="shared" ref="AZ4:AZ53" ca="1" si="50">INDIRECT(A4&amp;"!B18")</f>
        <v>100</v>
      </c>
      <c r="BA4" s="42">
        <f t="shared" ref="BA4:BA53" ca="1" si="51">INDIRECT(A4&amp;"!C18")</f>
        <v>200</v>
      </c>
      <c r="BB4" s="42">
        <f t="shared" ref="BB4:BB53" ca="1" si="52">INDIRECT(A4&amp;"!D18")</f>
        <v>160</v>
      </c>
      <c r="BC4" s="42">
        <f t="shared" ref="BC4:BC53" ca="1" si="53">INDIRECT(A4&amp;"!E18")</f>
        <v>60</v>
      </c>
      <c r="BD4" s="42">
        <f t="shared" ref="BD4:BD53" ca="1" si="54">INDIRECT(A4&amp;"!F18")</f>
        <v>12</v>
      </c>
      <c r="BE4" s="42">
        <f t="shared" ref="BE4:BE53" ca="1" si="55">INDIRECT(A4&amp;"!G18")</f>
        <v>12</v>
      </c>
      <c r="BF4" s="42">
        <f t="shared" ref="BF4:BF53" ca="1" si="56">INDIRECT(A4&amp;"!H18")</f>
        <v>15</v>
      </c>
      <c r="BG4" s="42">
        <f t="shared" ref="BG4:BG53" ca="1" si="57">INDIRECT(A4&amp;"!B25")</f>
        <v>15</v>
      </c>
      <c r="BH4" s="42">
        <f t="shared" ref="BH4:BH53" ca="1" si="58">INDIRECT(A4&amp;"!C25")</f>
        <v>15</v>
      </c>
      <c r="BI4" s="161"/>
      <c r="BJ4" s="42">
        <f t="shared" ref="BJ4:BJ53" ca="1" si="59">INDIRECT(A4&amp;"!E25")</f>
        <v>15</v>
      </c>
      <c r="BK4" s="42">
        <f t="shared" ca="1" si="1"/>
        <v>25</v>
      </c>
      <c r="BL4" s="42">
        <f t="shared" ref="BL4:BL53" ca="1" si="60">INDIRECT(A4&amp;"!G25")</f>
        <v>5</v>
      </c>
      <c r="BM4" s="42">
        <f t="shared" ref="BM4:BM53" ca="1" si="61">INDIRECT(A4&amp;"!H25")</f>
        <v>10</v>
      </c>
      <c r="BX4" s="156"/>
      <c r="BY4" s="43" t="s">
        <v>141</v>
      </c>
      <c r="BZ4" s="42">
        <v>77.884</v>
      </c>
      <c r="CA4" s="42">
        <v>78.211299999999994</v>
      </c>
    </row>
    <row r="5" spans="1:79" x14ac:dyDescent="0.15">
      <c r="A5" s="40" t="s">
        <v>67</v>
      </c>
      <c r="B5" s="59">
        <f t="shared" ca="1" si="0"/>
        <v>41660</v>
      </c>
      <c r="C5" s="42">
        <f t="shared" ca="1" si="2"/>
        <v>74.027699999999996</v>
      </c>
      <c r="D5" s="42">
        <f t="shared" ca="1" si="3"/>
        <v>68.950299999999999</v>
      </c>
      <c r="E5" s="42">
        <f t="shared" ca="1" si="4"/>
        <v>58.843000000000004</v>
      </c>
      <c r="F5" s="42">
        <f t="shared" ca="1" si="5"/>
        <v>54.814000000000007</v>
      </c>
      <c r="G5" s="42">
        <f t="shared" ca="1" si="6"/>
        <v>52.932999999999993</v>
      </c>
      <c r="H5" s="42">
        <f t="shared" ca="1" si="7"/>
        <v>51.578000000000003</v>
      </c>
      <c r="I5" s="42">
        <f t="shared" ca="1" si="8"/>
        <v>51.535000000000004</v>
      </c>
      <c r="J5" s="42">
        <f t="shared" ca="1" si="9"/>
        <v>64.640299999999996</v>
      </c>
      <c r="K5" s="42">
        <f t="shared" ca="1" si="10"/>
        <v>59.245699999999999</v>
      </c>
      <c r="L5" s="42">
        <f t="shared" ca="1" si="11"/>
        <v>57.229800000000004</v>
      </c>
      <c r="M5" s="42">
        <f t="shared" ca="1" si="12"/>
        <v>53.961300000000008</v>
      </c>
      <c r="N5" s="42">
        <f t="shared" ca="1" si="13"/>
        <v>52.585899999999995</v>
      </c>
      <c r="O5" s="42">
        <f t="shared" ca="1" si="14"/>
        <v>49.165199999999999</v>
      </c>
      <c r="P5" s="42">
        <f t="shared" ca="1" si="15"/>
        <v>50.557999999999993</v>
      </c>
      <c r="Q5" s="42">
        <f t="shared" ca="1" si="16"/>
        <v>50.545000000000002</v>
      </c>
      <c r="R5" s="42">
        <f t="shared" ca="1" si="17"/>
        <v>50.935999999999993</v>
      </c>
      <c r="S5" s="161"/>
      <c r="T5" s="42">
        <f t="shared" ca="1" si="18"/>
        <v>61.652999999999992</v>
      </c>
      <c r="U5" s="42">
        <f t="shared" ca="1" si="19"/>
        <v>53.455999999999996</v>
      </c>
      <c r="V5" s="42">
        <f t="shared" ca="1" si="20"/>
        <v>54.481999999999992</v>
      </c>
      <c r="W5" s="42">
        <f t="shared" ca="1" si="21"/>
        <v>52.631</v>
      </c>
      <c r="X5" s="42">
        <f t="shared" ca="1" si="22"/>
        <v>4.0949999999999998</v>
      </c>
      <c r="Y5" s="42">
        <f t="shared" ca="1" si="23"/>
        <v>9.2609999999999992</v>
      </c>
      <c r="Z5" s="42">
        <f t="shared" ca="1" si="24"/>
        <v>19.327000000000002</v>
      </c>
      <c r="AA5" s="42">
        <f t="shared" ca="1" si="25"/>
        <v>23.367999999999999</v>
      </c>
      <c r="AB5" s="42">
        <f t="shared" ca="1" si="26"/>
        <v>25.256</v>
      </c>
      <c r="AC5" s="42">
        <f t="shared" ca="1" si="27"/>
        <v>26.571999999999999</v>
      </c>
      <c r="AD5" s="42">
        <f t="shared" ca="1" si="28"/>
        <v>26.658999999999999</v>
      </c>
      <c r="AE5" s="42">
        <f t="shared" ca="1" si="29"/>
        <v>7.9429999999999996</v>
      </c>
      <c r="AF5" s="42">
        <f t="shared" ca="1" si="30"/>
        <v>13.345000000000001</v>
      </c>
      <c r="AG5" s="42">
        <f t="shared" ca="1" si="31"/>
        <v>15.51</v>
      </c>
      <c r="AH5" s="42">
        <f t="shared" ca="1" si="32"/>
        <v>18.651</v>
      </c>
      <c r="AI5" s="42">
        <f t="shared" ca="1" si="33"/>
        <v>20.077000000000002</v>
      </c>
      <c r="AJ5" s="42">
        <f t="shared" ca="1" si="34"/>
        <v>21.373000000000001</v>
      </c>
      <c r="AK5" s="42">
        <f t="shared" ca="1" si="35"/>
        <v>22.01</v>
      </c>
      <c r="AL5" s="42">
        <f t="shared" ca="1" si="36"/>
        <v>22.138000000000002</v>
      </c>
      <c r="AM5" s="42">
        <f t="shared" ca="1" si="37"/>
        <v>23.352</v>
      </c>
      <c r="AN5" s="42" t="str">
        <f t="shared" ca="1" si="38"/>
        <v>水位なし</v>
      </c>
      <c r="AO5" s="42">
        <f t="shared" ca="1" si="39"/>
        <v>24.858000000000001</v>
      </c>
      <c r="AP5" s="42">
        <f t="shared" ca="1" si="40"/>
        <v>40.49</v>
      </c>
      <c r="AQ5" s="42">
        <f t="shared" ca="1" si="41"/>
        <v>39.469000000000001</v>
      </c>
      <c r="AR5" s="42">
        <f t="shared" ca="1" si="42"/>
        <v>41.3</v>
      </c>
      <c r="AS5" s="42">
        <f t="shared" ca="1" si="43"/>
        <v>70</v>
      </c>
      <c r="AT5" s="42">
        <f t="shared" ca="1" si="44"/>
        <v>180</v>
      </c>
      <c r="AU5" s="42">
        <f t="shared" ca="1" si="45"/>
        <v>30</v>
      </c>
      <c r="AV5" s="42">
        <f t="shared" ca="1" si="46"/>
        <v>30</v>
      </c>
      <c r="AW5" s="42">
        <f t="shared" ca="1" si="47"/>
        <v>20</v>
      </c>
      <c r="AX5" s="42">
        <f t="shared" ca="1" si="48"/>
        <v>20</v>
      </c>
      <c r="AY5" s="42">
        <f t="shared" ca="1" si="49"/>
        <v>20</v>
      </c>
      <c r="AZ5" s="42">
        <f t="shared" ca="1" si="50"/>
        <v>100</v>
      </c>
      <c r="BA5" s="42">
        <f t="shared" ca="1" si="51"/>
        <v>230</v>
      </c>
      <c r="BB5" s="42">
        <f t="shared" ca="1" si="52"/>
        <v>120</v>
      </c>
      <c r="BC5" s="42">
        <f t="shared" ca="1" si="53"/>
        <v>50</v>
      </c>
      <c r="BD5" s="42">
        <f t="shared" ca="1" si="54"/>
        <v>15</v>
      </c>
      <c r="BE5" s="42">
        <f t="shared" ca="1" si="55"/>
        <v>15</v>
      </c>
      <c r="BF5" s="42">
        <f t="shared" ca="1" si="56"/>
        <v>18</v>
      </c>
      <c r="BG5" s="42">
        <f t="shared" ca="1" si="57"/>
        <v>15</v>
      </c>
      <c r="BH5" s="42">
        <f t="shared" ca="1" si="58"/>
        <v>18</v>
      </c>
      <c r="BI5" s="161"/>
      <c r="BJ5" s="42">
        <f t="shared" ca="1" si="59"/>
        <v>12</v>
      </c>
      <c r="BK5" s="42">
        <f t="shared" ca="1" si="1"/>
        <v>30</v>
      </c>
      <c r="BL5" s="42">
        <f t="shared" ca="1" si="60"/>
        <v>8</v>
      </c>
      <c r="BM5" s="42">
        <f t="shared" ca="1" si="61"/>
        <v>10</v>
      </c>
      <c r="BX5" s="156"/>
      <c r="BY5" s="43" t="s">
        <v>142</v>
      </c>
      <c r="BZ5" s="42">
        <v>77.884</v>
      </c>
      <c r="CA5" s="42">
        <v>78.17</v>
      </c>
    </row>
    <row r="6" spans="1:79" x14ac:dyDescent="0.15">
      <c r="A6" s="40" t="s">
        <v>68</v>
      </c>
      <c r="B6" s="59">
        <f t="shared" ca="1" si="0"/>
        <v>41668</v>
      </c>
      <c r="C6" s="42">
        <f t="shared" ca="1" si="2"/>
        <v>73.911699999999996</v>
      </c>
      <c r="D6" s="42">
        <f t="shared" ca="1" si="3"/>
        <v>69.065299999999993</v>
      </c>
      <c r="E6" s="42">
        <f t="shared" ca="1" si="4"/>
        <v>58.629000000000005</v>
      </c>
      <c r="F6" s="42">
        <f t="shared" ca="1" si="5"/>
        <v>54.582000000000001</v>
      </c>
      <c r="G6" s="42">
        <f t="shared" ca="1" si="6"/>
        <v>52.952999999999989</v>
      </c>
      <c r="H6" s="42">
        <f t="shared" ca="1" si="7"/>
        <v>56.575000000000003</v>
      </c>
      <c r="I6" s="42">
        <f t="shared" ca="1" si="8"/>
        <v>51.405000000000001</v>
      </c>
      <c r="J6" s="42">
        <f t="shared" ca="1" si="9"/>
        <v>64.474299999999999</v>
      </c>
      <c r="K6" s="42">
        <f t="shared" ca="1" si="10"/>
        <v>59.245699999999999</v>
      </c>
      <c r="L6" s="42">
        <f t="shared" ca="1" si="11"/>
        <v>57.0398</v>
      </c>
      <c r="M6" s="42">
        <f t="shared" ca="1" si="12"/>
        <v>54.189300000000003</v>
      </c>
      <c r="N6" s="42">
        <f t="shared" ca="1" si="13"/>
        <v>52.562899999999992</v>
      </c>
      <c r="O6" s="42">
        <f t="shared" ca="1" si="14"/>
        <v>49.143200000000007</v>
      </c>
      <c r="P6" s="42">
        <f t="shared" ca="1" si="15"/>
        <v>50.220999999999997</v>
      </c>
      <c r="Q6" s="42">
        <f t="shared" ca="1" si="16"/>
        <v>50.51400000000001</v>
      </c>
      <c r="R6" s="42">
        <f t="shared" ca="1" si="17"/>
        <v>50.914000000000001</v>
      </c>
      <c r="S6" s="161"/>
      <c r="T6" s="42">
        <f t="shared" ca="1" si="18"/>
        <v>61.701999999999998</v>
      </c>
      <c r="U6" s="42">
        <f t="shared" ca="1" si="19"/>
        <v>53.03</v>
      </c>
      <c r="V6" s="42">
        <f t="shared" ca="1" si="20"/>
        <v>54.297999999999995</v>
      </c>
      <c r="W6" s="42">
        <f t="shared" ca="1" si="21"/>
        <v>52.522999999999996</v>
      </c>
      <c r="X6" s="42">
        <f t="shared" ca="1" si="22"/>
        <v>4.2110000000000003</v>
      </c>
      <c r="Y6" s="42">
        <f t="shared" ca="1" si="23"/>
        <v>9.1460000000000008</v>
      </c>
      <c r="Z6" s="42">
        <f t="shared" ca="1" si="24"/>
        <v>19.541</v>
      </c>
      <c r="AA6" s="42">
        <f t="shared" ca="1" si="25"/>
        <v>23.6</v>
      </c>
      <c r="AB6" s="42">
        <f t="shared" ca="1" si="26"/>
        <v>25.236000000000001</v>
      </c>
      <c r="AC6" s="42">
        <f t="shared" ca="1" si="27"/>
        <v>21.574999999999999</v>
      </c>
      <c r="AD6" s="42">
        <f t="shared" ca="1" si="28"/>
        <v>26.789000000000001</v>
      </c>
      <c r="AE6" s="42">
        <f t="shared" ca="1" si="29"/>
        <v>8.109</v>
      </c>
      <c r="AF6" s="42">
        <f t="shared" ca="1" si="30"/>
        <v>13.345000000000001</v>
      </c>
      <c r="AG6" s="42">
        <f t="shared" ca="1" si="31"/>
        <v>15.7</v>
      </c>
      <c r="AH6" s="42">
        <f t="shared" ca="1" si="32"/>
        <v>18.422999999999998</v>
      </c>
      <c r="AI6" s="42">
        <f t="shared" ca="1" si="33"/>
        <v>20.100000000000001</v>
      </c>
      <c r="AJ6" s="42">
        <f t="shared" ca="1" si="34"/>
        <v>21.305</v>
      </c>
      <c r="AK6" s="42">
        <f t="shared" ca="1" si="35"/>
        <v>22.347000000000001</v>
      </c>
      <c r="AL6" s="42">
        <f t="shared" ca="1" si="36"/>
        <v>22.169</v>
      </c>
      <c r="AM6" s="42">
        <f t="shared" ca="1" si="37"/>
        <v>23.373999999999999</v>
      </c>
      <c r="AN6" s="42" t="str">
        <f t="shared" ca="1" si="38"/>
        <v>水位なし</v>
      </c>
      <c r="AO6" s="42">
        <f t="shared" ca="1" si="39"/>
        <v>24.809000000000001</v>
      </c>
      <c r="AP6" s="42">
        <f t="shared" ca="1" si="40"/>
        <v>40.915999999999997</v>
      </c>
      <c r="AQ6" s="42">
        <f t="shared" ca="1" si="41"/>
        <v>39.652999999999999</v>
      </c>
      <c r="AR6" s="42">
        <f t="shared" ca="1" si="42"/>
        <v>41.408000000000001</v>
      </c>
      <c r="AS6" s="42">
        <f t="shared" ca="1" si="43"/>
        <v>80</v>
      </c>
      <c r="AT6" s="42">
        <f t="shared" ca="1" si="44"/>
        <v>200</v>
      </c>
      <c r="AU6" s="42">
        <f t="shared" ca="1" si="45"/>
        <v>30</v>
      </c>
      <c r="AV6" s="42">
        <f t="shared" ca="1" si="46"/>
        <v>30</v>
      </c>
      <c r="AW6" s="42">
        <f t="shared" ca="1" si="47"/>
        <v>25</v>
      </c>
      <c r="AX6" s="42">
        <f t="shared" ca="1" si="48"/>
        <v>22</v>
      </c>
      <c r="AY6" s="42">
        <f t="shared" ca="1" si="49"/>
        <v>15</v>
      </c>
      <c r="AZ6" s="42">
        <f t="shared" ca="1" si="50"/>
        <v>100</v>
      </c>
      <c r="BA6" s="42">
        <f t="shared" ca="1" si="51"/>
        <v>230</v>
      </c>
      <c r="BB6" s="42">
        <f t="shared" ca="1" si="52"/>
        <v>230</v>
      </c>
      <c r="BC6" s="42">
        <f t="shared" ca="1" si="53"/>
        <v>60</v>
      </c>
      <c r="BD6" s="42">
        <f t="shared" ca="1" si="54"/>
        <v>15</v>
      </c>
      <c r="BE6" s="42">
        <f t="shared" ca="1" si="55"/>
        <v>12</v>
      </c>
      <c r="BF6" s="42">
        <f t="shared" ca="1" si="56"/>
        <v>20</v>
      </c>
      <c r="BG6" s="42">
        <f t="shared" ca="1" si="57"/>
        <v>18</v>
      </c>
      <c r="BH6" s="42">
        <f t="shared" ca="1" si="58"/>
        <v>15</v>
      </c>
      <c r="BI6" s="161"/>
      <c r="BJ6" s="42">
        <f t="shared" ca="1" si="59"/>
        <v>15</v>
      </c>
      <c r="BK6" s="42">
        <f t="shared" ca="1" si="1"/>
        <v>25</v>
      </c>
      <c r="BL6" s="42">
        <f t="shared" ca="1" si="60"/>
        <v>5</v>
      </c>
      <c r="BM6" s="42">
        <f t="shared" ca="1" si="61"/>
        <v>10</v>
      </c>
      <c r="BX6" s="156"/>
      <c r="BY6" s="43" t="s">
        <v>143</v>
      </c>
      <c r="BZ6" s="42">
        <v>77.884</v>
      </c>
      <c r="CA6" s="42">
        <v>78.182000000000002</v>
      </c>
    </row>
    <row r="7" spans="1:79" x14ac:dyDescent="0.15">
      <c r="A7" s="40" t="s">
        <v>69</v>
      </c>
      <c r="B7" s="59">
        <f t="shared" ca="1" si="0"/>
        <v>41674</v>
      </c>
      <c r="C7" s="42">
        <f t="shared" ca="1" si="2"/>
        <v>73.442700000000002</v>
      </c>
      <c r="D7" s="42">
        <f t="shared" ca="1" si="3"/>
        <v>68.797299999999993</v>
      </c>
      <c r="E7" s="42">
        <f t="shared" ca="1" si="4"/>
        <v>58.802000000000007</v>
      </c>
      <c r="F7" s="42">
        <f t="shared" ca="1" si="5"/>
        <v>54.805999999999997</v>
      </c>
      <c r="G7" s="42">
        <f t="shared" ca="1" si="6"/>
        <v>52.920999999999992</v>
      </c>
      <c r="H7" s="42">
        <f t="shared" ca="1" si="7"/>
        <v>51.546000000000006</v>
      </c>
      <c r="I7" s="42">
        <f t="shared" ca="1" si="8"/>
        <v>51.425000000000004</v>
      </c>
      <c r="J7" s="42">
        <f t="shared" ca="1" si="9"/>
        <v>64.550299999999993</v>
      </c>
      <c r="K7" s="42">
        <f t="shared" ca="1" si="10"/>
        <v>59.082700000000003</v>
      </c>
      <c r="L7" s="42">
        <f t="shared" ca="1" si="11"/>
        <v>57.208800000000004</v>
      </c>
      <c r="M7" s="42">
        <f t="shared" ca="1" si="12"/>
        <v>53.957300000000004</v>
      </c>
      <c r="N7" s="42">
        <f t="shared" ca="1" si="13"/>
        <v>52.565899999999992</v>
      </c>
      <c r="O7" s="42">
        <f t="shared" ca="1" si="14"/>
        <v>49.106200000000001</v>
      </c>
      <c r="P7" s="42">
        <f t="shared" ca="1" si="15"/>
        <v>50.501999999999995</v>
      </c>
      <c r="Q7" s="42">
        <f t="shared" ca="1" si="16"/>
        <v>50.486000000000004</v>
      </c>
      <c r="R7" s="42">
        <f t="shared" ca="1" si="17"/>
        <v>50.876999999999995</v>
      </c>
      <c r="S7" s="161"/>
      <c r="T7" s="42">
        <f t="shared" ca="1" si="18"/>
        <v>61.591999999999999</v>
      </c>
      <c r="U7" s="42">
        <f t="shared" ca="1" si="19"/>
        <v>53.037999999999997</v>
      </c>
      <c r="V7" s="42">
        <f t="shared" ca="1" si="20"/>
        <v>54.364999999999995</v>
      </c>
      <c r="W7" s="42">
        <f t="shared" ca="1" si="21"/>
        <v>52.585000000000001</v>
      </c>
      <c r="X7" s="42">
        <f t="shared" ca="1" si="22"/>
        <v>4.68</v>
      </c>
      <c r="Y7" s="42">
        <f t="shared" ca="1" si="23"/>
        <v>9.4139999999999997</v>
      </c>
      <c r="Z7" s="42">
        <f t="shared" ca="1" si="24"/>
        <v>19.367999999999999</v>
      </c>
      <c r="AA7" s="42">
        <f t="shared" ca="1" si="25"/>
        <v>23.376000000000001</v>
      </c>
      <c r="AB7" s="42">
        <f t="shared" ca="1" si="26"/>
        <v>25.268000000000001</v>
      </c>
      <c r="AC7" s="42">
        <f t="shared" ca="1" si="27"/>
        <v>26.603999999999999</v>
      </c>
      <c r="AD7" s="42">
        <f t="shared" ca="1" si="28"/>
        <v>26.768999999999998</v>
      </c>
      <c r="AE7" s="42">
        <f t="shared" ca="1" si="29"/>
        <v>8.0329999999999995</v>
      </c>
      <c r="AF7" s="42">
        <f t="shared" ca="1" si="30"/>
        <v>13.507999999999999</v>
      </c>
      <c r="AG7" s="42">
        <f t="shared" ca="1" si="31"/>
        <v>15.531000000000001</v>
      </c>
      <c r="AH7" s="42">
        <f t="shared" ca="1" si="32"/>
        <v>18.655000000000001</v>
      </c>
      <c r="AI7" s="42">
        <f t="shared" ca="1" si="33"/>
        <v>20.097000000000001</v>
      </c>
      <c r="AJ7" s="42">
        <f t="shared" ca="1" si="34"/>
        <v>21.395</v>
      </c>
      <c r="AK7" s="42">
        <f t="shared" ca="1" si="35"/>
        <v>22.065999999999999</v>
      </c>
      <c r="AL7" s="42">
        <f t="shared" ca="1" si="36"/>
        <v>22.196999999999999</v>
      </c>
      <c r="AM7" s="42">
        <f t="shared" ca="1" si="37"/>
        <v>23.411000000000001</v>
      </c>
      <c r="AN7" s="42" t="str">
        <f t="shared" ca="1" si="38"/>
        <v>水位なし</v>
      </c>
      <c r="AO7" s="42">
        <f t="shared" ca="1" si="39"/>
        <v>24.919</v>
      </c>
      <c r="AP7" s="42">
        <f t="shared" ca="1" si="40"/>
        <v>40.908000000000001</v>
      </c>
      <c r="AQ7" s="42">
        <f t="shared" ca="1" si="41"/>
        <v>39.585999999999999</v>
      </c>
      <c r="AR7" s="42">
        <f t="shared" ca="1" si="42"/>
        <v>41.345999999999997</v>
      </c>
      <c r="AS7" s="42">
        <f t="shared" ca="1" si="43"/>
        <v>80</v>
      </c>
      <c r="AT7" s="42">
        <f t="shared" ca="1" si="44"/>
        <v>200</v>
      </c>
      <c r="AU7" s="42">
        <f t="shared" ca="1" si="45"/>
        <v>30</v>
      </c>
      <c r="AV7" s="42">
        <f t="shared" ca="1" si="46"/>
        <v>25</v>
      </c>
      <c r="AW7" s="42">
        <f t="shared" ca="1" si="47"/>
        <v>20</v>
      </c>
      <c r="AX7" s="42">
        <f t="shared" ca="1" si="48"/>
        <v>20</v>
      </c>
      <c r="AY7" s="42">
        <f t="shared" ca="1" si="49"/>
        <v>20</v>
      </c>
      <c r="AZ7" s="42">
        <f t="shared" ca="1" si="50"/>
        <v>100</v>
      </c>
      <c r="BA7" s="42">
        <f t="shared" ca="1" si="51"/>
        <v>280</v>
      </c>
      <c r="BB7" s="42">
        <f t="shared" ca="1" si="52"/>
        <v>100</v>
      </c>
      <c r="BC7" s="42">
        <f t="shared" ca="1" si="53"/>
        <v>40</v>
      </c>
      <c r="BD7" s="42">
        <f t="shared" ca="1" si="54"/>
        <v>15</v>
      </c>
      <c r="BE7" s="42">
        <f t="shared" ca="1" si="55"/>
        <v>15</v>
      </c>
      <c r="BF7" s="42">
        <f t="shared" ca="1" si="56"/>
        <v>15</v>
      </c>
      <c r="BG7" s="42">
        <f t="shared" ca="1" si="57"/>
        <v>15</v>
      </c>
      <c r="BH7" s="42">
        <f t="shared" ca="1" si="58"/>
        <v>15</v>
      </c>
      <c r="BI7" s="161"/>
      <c r="BJ7" s="42">
        <f t="shared" ca="1" si="59"/>
        <v>10</v>
      </c>
      <c r="BK7" s="42">
        <f t="shared" ca="1" si="1"/>
        <v>20</v>
      </c>
      <c r="BL7" s="42">
        <f t="shared" ca="1" si="60"/>
        <v>6</v>
      </c>
      <c r="BM7" s="42">
        <f t="shared" ca="1" si="61"/>
        <v>10</v>
      </c>
      <c r="BX7" s="156"/>
      <c r="BY7" s="43" t="s">
        <v>144</v>
      </c>
      <c r="BZ7" s="42">
        <v>77.884</v>
      </c>
      <c r="CA7" s="42">
        <v>78.188999999999993</v>
      </c>
    </row>
    <row r="8" spans="1:79" x14ac:dyDescent="0.15">
      <c r="A8" s="40" t="s">
        <v>70</v>
      </c>
      <c r="B8" s="59">
        <f t="shared" ca="1" si="0"/>
        <v>41683</v>
      </c>
      <c r="C8" s="42">
        <f t="shared" ca="1" si="2"/>
        <v>74.159700000000001</v>
      </c>
      <c r="D8" s="42">
        <f t="shared" ca="1" si="3"/>
        <v>68.710299999999989</v>
      </c>
      <c r="E8" s="42">
        <f t="shared" ca="1" si="4"/>
        <v>58.620000000000005</v>
      </c>
      <c r="F8" s="42">
        <f t="shared" ca="1" si="5"/>
        <v>54.55</v>
      </c>
      <c r="G8" s="42">
        <f t="shared" ca="1" si="6"/>
        <v>52.756999999999991</v>
      </c>
      <c r="H8" s="42">
        <f t="shared" ca="1" si="7"/>
        <v>51.50500000000001</v>
      </c>
      <c r="I8" s="42">
        <f t="shared" ca="1" si="8"/>
        <v>51.496000000000002</v>
      </c>
      <c r="J8" s="42">
        <f t="shared" ca="1" si="9"/>
        <v>64.496299999999991</v>
      </c>
      <c r="K8" s="42">
        <f t="shared" ca="1" si="10"/>
        <v>58.970700000000001</v>
      </c>
      <c r="L8" s="42">
        <f t="shared" ca="1" si="11"/>
        <v>57.088800000000006</v>
      </c>
      <c r="M8" s="42">
        <f t="shared" ca="1" si="12"/>
        <v>53.868300000000005</v>
      </c>
      <c r="N8" s="42">
        <f t="shared" ca="1" si="13"/>
        <v>52.494899999999994</v>
      </c>
      <c r="O8" s="42">
        <f t="shared" ca="1" si="14"/>
        <v>48.949200000000005</v>
      </c>
      <c r="P8" s="42">
        <f t="shared" ca="1" si="15"/>
        <v>50.423000000000002</v>
      </c>
      <c r="Q8" s="42">
        <f t="shared" ca="1" si="16"/>
        <v>50.486000000000004</v>
      </c>
      <c r="R8" s="42">
        <f t="shared" ca="1" si="17"/>
        <v>50.72</v>
      </c>
      <c r="S8" s="161"/>
      <c r="T8" s="42">
        <f t="shared" ca="1" si="18"/>
        <v>61.697999999999993</v>
      </c>
      <c r="U8" s="42">
        <f t="shared" ca="1" si="19"/>
        <v>52.793999999999997</v>
      </c>
      <c r="V8" s="42">
        <f t="shared" ca="1" si="20"/>
        <v>54.234999999999992</v>
      </c>
      <c r="W8" s="42">
        <f t="shared" ca="1" si="21"/>
        <v>52.712999999999994</v>
      </c>
      <c r="X8" s="42">
        <f t="shared" ca="1" si="22"/>
        <v>3.9630000000000001</v>
      </c>
      <c r="Y8" s="42">
        <f t="shared" ca="1" si="23"/>
        <v>9.5009999999999994</v>
      </c>
      <c r="Z8" s="42">
        <f t="shared" ca="1" si="24"/>
        <v>19.55</v>
      </c>
      <c r="AA8" s="42">
        <f t="shared" ca="1" si="25"/>
        <v>23.632000000000001</v>
      </c>
      <c r="AB8" s="42">
        <f t="shared" ca="1" si="26"/>
        <v>25.431999999999999</v>
      </c>
      <c r="AC8" s="42">
        <f t="shared" ca="1" si="27"/>
        <v>26.645</v>
      </c>
      <c r="AD8" s="42">
        <f t="shared" ca="1" si="28"/>
        <v>26.698</v>
      </c>
      <c r="AE8" s="42">
        <f t="shared" ca="1" si="29"/>
        <v>8.0869999999999997</v>
      </c>
      <c r="AF8" s="42">
        <f t="shared" ca="1" si="30"/>
        <v>13.62</v>
      </c>
      <c r="AG8" s="42">
        <f t="shared" ca="1" si="31"/>
        <v>15.651</v>
      </c>
      <c r="AH8" s="42">
        <f t="shared" ca="1" si="32"/>
        <v>18.744</v>
      </c>
      <c r="AI8" s="42">
        <f t="shared" ca="1" si="33"/>
        <v>20.167999999999999</v>
      </c>
      <c r="AJ8" s="42">
        <f t="shared" ca="1" si="34"/>
        <v>21.443000000000001</v>
      </c>
      <c r="AK8" s="42">
        <f t="shared" ca="1" si="35"/>
        <v>22.145</v>
      </c>
      <c r="AL8" s="42">
        <f t="shared" ca="1" si="36"/>
        <v>22.196999999999999</v>
      </c>
      <c r="AM8" s="42">
        <f t="shared" ca="1" si="37"/>
        <v>23.568000000000001</v>
      </c>
      <c r="AN8" s="42" t="str">
        <f t="shared" ca="1" si="38"/>
        <v>水位なし</v>
      </c>
      <c r="AO8" s="42">
        <f t="shared" ca="1" si="39"/>
        <v>24.812999999999999</v>
      </c>
      <c r="AP8" s="42">
        <f t="shared" ca="1" si="40"/>
        <v>41.152000000000001</v>
      </c>
      <c r="AQ8" s="42">
        <f t="shared" ca="1" si="41"/>
        <v>39.716000000000001</v>
      </c>
      <c r="AR8" s="42">
        <f t="shared" ca="1" si="42"/>
        <v>41.218000000000004</v>
      </c>
      <c r="AS8" s="42">
        <f t="shared" ca="1" si="43"/>
        <v>60</v>
      </c>
      <c r="AT8" s="42">
        <f t="shared" ca="1" si="44"/>
        <v>200</v>
      </c>
      <c r="AU8" s="42">
        <f t="shared" ca="1" si="45"/>
        <v>40</v>
      </c>
      <c r="AV8" s="42">
        <f t="shared" ca="1" si="46"/>
        <v>30</v>
      </c>
      <c r="AW8" s="42">
        <f t="shared" ca="1" si="47"/>
        <v>20</v>
      </c>
      <c r="AX8" s="42">
        <f t="shared" ca="1" si="48"/>
        <v>25</v>
      </c>
      <c r="AY8" s="42">
        <f t="shared" ca="1" si="49"/>
        <v>15</v>
      </c>
      <c r="AZ8" s="42">
        <f t="shared" ca="1" si="50"/>
        <v>100</v>
      </c>
      <c r="BA8" s="42">
        <f t="shared" ca="1" si="51"/>
        <v>220</v>
      </c>
      <c r="BB8" s="42">
        <f t="shared" ca="1" si="52"/>
        <v>180</v>
      </c>
      <c r="BC8" s="42">
        <f t="shared" ca="1" si="53"/>
        <v>60</v>
      </c>
      <c r="BD8" s="42">
        <f t="shared" ca="1" si="54"/>
        <v>20</v>
      </c>
      <c r="BE8" s="42">
        <f t="shared" ca="1" si="55"/>
        <v>15</v>
      </c>
      <c r="BF8" s="42">
        <f t="shared" ca="1" si="56"/>
        <v>20</v>
      </c>
      <c r="BG8" s="42">
        <f t="shared" ca="1" si="57"/>
        <v>15</v>
      </c>
      <c r="BH8" s="42">
        <f t="shared" ca="1" si="58"/>
        <v>18</v>
      </c>
      <c r="BI8" s="161"/>
      <c r="BJ8" s="42">
        <f t="shared" ca="1" si="59"/>
        <v>15</v>
      </c>
      <c r="BK8" s="42">
        <f t="shared" ca="1" si="1"/>
        <v>25</v>
      </c>
      <c r="BL8" s="42">
        <f t="shared" ca="1" si="60"/>
        <v>8</v>
      </c>
      <c r="BM8" s="42">
        <f t="shared" ca="1" si="61"/>
        <v>12</v>
      </c>
      <c r="BX8" s="156"/>
      <c r="BY8" s="43" t="s">
        <v>145</v>
      </c>
      <c r="BZ8" s="42">
        <v>77.884</v>
      </c>
      <c r="CA8" s="42">
        <v>78.150000000000006</v>
      </c>
    </row>
    <row r="9" spans="1:79" x14ac:dyDescent="0.15">
      <c r="A9" s="40" t="s">
        <v>74</v>
      </c>
      <c r="B9" s="59">
        <f t="shared" ca="1" si="0"/>
        <v>41689</v>
      </c>
      <c r="C9" s="42">
        <f t="shared" ca="1" si="2"/>
        <v>74.789699999999996</v>
      </c>
      <c r="D9" s="42">
        <f t="shared" ca="1" si="3"/>
        <v>69.799299999999988</v>
      </c>
      <c r="E9" s="42">
        <f t="shared" ca="1" si="4"/>
        <v>59.387</v>
      </c>
      <c r="F9" s="42">
        <f t="shared" ca="1" si="5"/>
        <v>54.861000000000004</v>
      </c>
      <c r="G9" s="42">
        <f t="shared" ca="1" si="6"/>
        <v>52.956999999999994</v>
      </c>
      <c r="H9" s="42">
        <f t="shared" ca="1" si="7"/>
        <v>51.690000000000005</v>
      </c>
      <c r="I9" s="42">
        <f t="shared" ca="1" si="8"/>
        <v>51.870000000000005</v>
      </c>
      <c r="J9" s="42">
        <f t="shared" ca="1" si="9"/>
        <v>65.8613</v>
      </c>
      <c r="K9" s="42">
        <f t="shared" ca="1" si="10"/>
        <v>61.329700000000003</v>
      </c>
      <c r="L9" s="42">
        <f t="shared" ca="1" si="11"/>
        <v>57.797800000000002</v>
      </c>
      <c r="M9" s="42">
        <f t="shared" ca="1" si="12"/>
        <v>53.979300000000009</v>
      </c>
      <c r="N9" s="42">
        <f t="shared" ca="1" si="13"/>
        <v>52.623899999999992</v>
      </c>
      <c r="O9" s="42">
        <f t="shared" ca="1" si="14"/>
        <v>49.362200000000001</v>
      </c>
      <c r="P9" s="42">
        <f t="shared" ca="1" si="15"/>
        <v>50.738</v>
      </c>
      <c r="Q9" s="42">
        <f t="shared" ca="1" si="16"/>
        <v>50.728000000000009</v>
      </c>
      <c r="R9" s="42">
        <f t="shared" ca="1" si="17"/>
        <v>51.132999999999996</v>
      </c>
      <c r="S9" s="161"/>
      <c r="T9" s="42">
        <f t="shared" ca="1" si="18"/>
        <v>61.735999999999997</v>
      </c>
      <c r="U9" s="42">
        <f t="shared" ca="1" si="19"/>
        <v>53.314</v>
      </c>
      <c r="V9" s="42">
        <f t="shared" ca="1" si="20"/>
        <v>54.415999999999997</v>
      </c>
      <c r="W9" s="42">
        <f t="shared" ca="1" si="21"/>
        <v>52.774999999999999</v>
      </c>
      <c r="X9" s="42">
        <f t="shared" ca="1" si="22"/>
        <v>3.3330000000000002</v>
      </c>
      <c r="Y9" s="42">
        <f t="shared" ca="1" si="23"/>
        <v>8.4120000000000008</v>
      </c>
      <c r="Z9" s="42">
        <f t="shared" ca="1" si="24"/>
        <v>18.783000000000001</v>
      </c>
      <c r="AA9" s="42">
        <f t="shared" ca="1" si="25"/>
        <v>23.321000000000002</v>
      </c>
      <c r="AB9" s="42">
        <f t="shared" ca="1" si="26"/>
        <v>25.231999999999999</v>
      </c>
      <c r="AC9" s="42">
        <f t="shared" ca="1" si="27"/>
        <v>26.46</v>
      </c>
      <c r="AD9" s="42">
        <f t="shared" ca="1" si="28"/>
        <v>26.324000000000002</v>
      </c>
      <c r="AE9" s="42">
        <f t="shared" ca="1" si="29"/>
        <v>6.7220000000000004</v>
      </c>
      <c r="AF9" s="42">
        <f t="shared" ca="1" si="30"/>
        <v>11.260999999999999</v>
      </c>
      <c r="AG9" s="42">
        <f t="shared" ca="1" si="31"/>
        <v>14.942</v>
      </c>
      <c r="AH9" s="42">
        <f t="shared" ca="1" si="32"/>
        <v>18.632999999999999</v>
      </c>
      <c r="AI9" s="42">
        <f t="shared" ca="1" si="33"/>
        <v>20.039000000000001</v>
      </c>
      <c r="AJ9" s="42">
        <f t="shared" ca="1" si="34"/>
        <v>21.268000000000001</v>
      </c>
      <c r="AK9" s="42">
        <f t="shared" ca="1" si="35"/>
        <v>21.83</v>
      </c>
      <c r="AL9" s="42">
        <f t="shared" ca="1" si="36"/>
        <v>21.954999999999998</v>
      </c>
      <c r="AM9" s="42">
        <f t="shared" ca="1" si="37"/>
        <v>23.155000000000001</v>
      </c>
      <c r="AN9" s="42" t="str">
        <f t="shared" ca="1" si="38"/>
        <v>水位なし</v>
      </c>
      <c r="AO9" s="42">
        <f t="shared" ca="1" si="39"/>
        <v>24.774999999999999</v>
      </c>
      <c r="AP9" s="42">
        <f t="shared" ca="1" si="40"/>
        <v>40.631999999999998</v>
      </c>
      <c r="AQ9" s="42">
        <f t="shared" ca="1" si="41"/>
        <v>39.534999999999997</v>
      </c>
      <c r="AR9" s="42">
        <f t="shared" ca="1" si="42"/>
        <v>41.155999999999999</v>
      </c>
      <c r="AS9" s="42">
        <f t="shared" ca="1" si="43"/>
        <v>45</v>
      </c>
      <c r="AT9" s="42">
        <f t="shared" ca="1" si="44"/>
        <v>170</v>
      </c>
      <c r="AU9" s="42">
        <f t="shared" ca="1" si="45"/>
        <v>30</v>
      </c>
      <c r="AV9" s="42">
        <f t="shared" ca="1" si="46"/>
        <v>25</v>
      </c>
      <c r="AW9" s="42">
        <f t="shared" ca="1" si="47"/>
        <v>20</v>
      </c>
      <c r="AX9" s="42">
        <f t="shared" ca="1" si="48"/>
        <v>22</v>
      </c>
      <c r="AY9" s="42">
        <f t="shared" ca="1" si="49"/>
        <v>20</v>
      </c>
      <c r="AZ9" s="42">
        <f t="shared" ca="1" si="50"/>
        <v>80</v>
      </c>
      <c r="BA9" s="42">
        <f t="shared" ca="1" si="51"/>
        <v>250</v>
      </c>
      <c r="BB9" s="42">
        <f t="shared" ca="1" si="52"/>
        <v>90</v>
      </c>
      <c r="BC9" s="42">
        <f t="shared" ca="1" si="53"/>
        <v>20</v>
      </c>
      <c r="BD9" s="42">
        <f t="shared" ca="1" si="54"/>
        <v>15</v>
      </c>
      <c r="BE9" s="42">
        <f t="shared" ca="1" si="55"/>
        <v>15</v>
      </c>
      <c r="BF9" s="42">
        <f t="shared" ca="1" si="56"/>
        <v>18</v>
      </c>
      <c r="BG9" s="42">
        <f t="shared" ca="1" si="57"/>
        <v>15</v>
      </c>
      <c r="BH9" s="42">
        <f t="shared" ca="1" si="58"/>
        <v>15</v>
      </c>
      <c r="BI9" s="161"/>
      <c r="BJ9" s="42">
        <f t="shared" ca="1" si="59"/>
        <v>15</v>
      </c>
      <c r="BK9" s="42">
        <f t="shared" ca="1" si="1"/>
        <v>20</v>
      </c>
      <c r="BL9" s="42">
        <f t="shared" ca="1" si="60"/>
        <v>6</v>
      </c>
      <c r="BM9" s="42">
        <f t="shared" ca="1" si="61"/>
        <v>10</v>
      </c>
      <c r="BX9" s="157" t="s">
        <v>146</v>
      </c>
      <c r="BY9" s="43" t="s">
        <v>58</v>
      </c>
      <c r="BZ9" s="139">
        <v>72.313000000000002</v>
      </c>
      <c r="CA9" s="139">
        <v>72.567999999999998</v>
      </c>
    </row>
    <row r="10" spans="1:79" x14ac:dyDescent="0.15">
      <c r="A10" s="40" t="s">
        <v>75</v>
      </c>
      <c r="B10" s="59">
        <f t="shared" ca="1" si="0"/>
        <v>41703</v>
      </c>
      <c r="C10" s="42">
        <f t="shared" ca="1" si="2"/>
        <v>74.965699999999998</v>
      </c>
      <c r="D10" s="42">
        <f t="shared" ca="1" si="3"/>
        <v>69.468299999999999</v>
      </c>
      <c r="E10" s="42">
        <f t="shared" ca="1" si="4"/>
        <v>59.016000000000005</v>
      </c>
      <c r="F10" s="42">
        <f t="shared" ca="1" si="5"/>
        <v>54.823999999999998</v>
      </c>
      <c r="G10" s="42">
        <f t="shared" ca="1" si="6"/>
        <v>52.938999999999993</v>
      </c>
      <c r="H10" s="42">
        <f t="shared" ca="1" si="7"/>
        <v>51.708000000000006</v>
      </c>
      <c r="I10" s="42">
        <f t="shared" ca="1" si="8"/>
        <v>51.905000000000001</v>
      </c>
      <c r="J10" s="42">
        <f t="shared" ca="1" si="9"/>
        <v>65.690299999999993</v>
      </c>
      <c r="K10" s="42">
        <f t="shared" ca="1" si="10"/>
        <v>60.674700000000001</v>
      </c>
      <c r="L10" s="42">
        <f t="shared" ca="1" si="11"/>
        <v>57.328800000000001</v>
      </c>
      <c r="M10" s="42">
        <f t="shared" ca="1" si="12"/>
        <v>54.185300000000005</v>
      </c>
      <c r="N10" s="42">
        <f t="shared" ca="1" si="13"/>
        <v>52.667899999999989</v>
      </c>
      <c r="O10" s="42">
        <f t="shared" ca="1" si="14"/>
        <v>49.124200000000002</v>
      </c>
      <c r="P10" s="42">
        <f t="shared" ca="1" si="15"/>
        <v>50.587999999999994</v>
      </c>
      <c r="Q10" s="42">
        <f t="shared" ca="1" si="16"/>
        <v>50.581000000000003</v>
      </c>
      <c r="R10" s="42">
        <f t="shared" ca="1" si="17"/>
        <v>50.894999999999996</v>
      </c>
      <c r="S10" s="161"/>
      <c r="T10" s="42">
        <f t="shared" ca="1" si="18"/>
        <v>61.723999999999997</v>
      </c>
      <c r="U10" s="42">
        <f t="shared" ca="1" si="19"/>
        <v>52.631</v>
      </c>
      <c r="V10" s="42">
        <f t="shared" ca="1" si="20"/>
        <v>54.506999999999991</v>
      </c>
      <c r="W10" s="42">
        <f t="shared" ca="1" si="21"/>
        <v>52.790999999999997</v>
      </c>
      <c r="X10" s="42">
        <f t="shared" ca="1" si="22"/>
        <v>3.157</v>
      </c>
      <c r="Y10" s="42">
        <f t="shared" ca="1" si="23"/>
        <v>8.7430000000000003</v>
      </c>
      <c r="Z10" s="42">
        <f t="shared" ca="1" si="24"/>
        <v>19.154</v>
      </c>
      <c r="AA10" s="42">
        <f t="shared" ca="1" si="25"/>
        <v>23.358000000000001</v>
      </c>
      <c r="AB10" s="42">
        <f t="shared" ca="1" si="26"/>
        <v>25.25</v>
      </c>
      <c r="AC10" s="42">
        <f t="shared" ca="1" si="27"/>
        <v>26.442</v>
      </c>
      <c r="AD10" s="42">
        <f t="shared" ca="1" si="28"/>
        <v>26.289000000000001</v>
      </c>
      <c r="AE10" s="42">
        <f t="shared" ca="1" si="29"/>
        <v>6.8929999999999998</v>
      </c>
      <c r="AF10" s="42">
        <f t="shared" ca="1" si="30"/>
        <v>11.916</v>
      </c>
      <c r="AG10" s="42">
        <f t="shared" ca="1" si="31"/>
        <v>15.411</v>
      </c>
      <c r="AH10" s="42">
        <f t="shared" ca="1" si="32"/>
        <v>18.427</v>
      </c>
      <c r="AI10" s="42">
        <f t="shared" ca="1" si="33"/>
        <v>19.995000000000001</v>
      </c>
      <c r="AJ10" s="42">
        <f t="shared" ca="1" si="34"/>
        <v>21.251000000000001</v>
      </c>
      <c r="AK10" s="42">
        <f t="shared" ca="1" si="35"/>
        <v>21.98</v>
      </c>
      <c r="AL10" s="42">
        <f t="shared" ca="1" si="36"/>
        <v>22.102</v>
      </c>
      <c r="AM10" s="42">
        <f t="shared" ca="1" si="37"/>
        <v>23.393000000000001</v>
      </c>
      <c r="AN10" s="42" t="str">
        <f t="shared" ca="1" si="38"/>
        <v>水位なし</v>
      </c>
      <c r="AO10" s="42">
        <f t="shared" ca="1" si="39"/>
        <v>24.786999999999999</v>
      </c>
      <c r="AP10" s="42">
        <f t="shared" ca="1" si="40"/>
        <v>41.314999999999998</v>
      </c>
      <c r="AQ10" s="42">
        <f t="shared" ca="1" si="41"/>
        <v>39.444000000000003</v>
      </c>
      <c r="AR10" s="42">
        <f t="shared" ca="1" si="42"/>
        <v>41.14</v>
      </c>
      <c r="AS10" s="42">
        <f t="shared" ca="1" si="43"/>
        <v>35</v>
      </c>
      <c r="AT10" s="42">
        <f t="shared" ca="1" si="44"/>
        <v>180</v>
      </c>
      <c r="AU10" s="42">
        <f t="shared" ca="1" si="45"/>
        <v>30</v>
      </c>
      <c r="AV10" s="42">
        <f t="shared" ca="1" si="46"/>
        <v>30</v>
      </c>
      <c r="AW10" s="42">
        <f t="shared" ca="1" si="47"/>
        <v>20</v>
      </c>
      <c r="AX10" s="42">
        <f t="shared" ca="1" si="48"/>
        <v>22</v>
      </c>
      <c r="AY10" s="42">
        <f t="shared" ca="1" si="49"/>
        <v>18</v>
      </c>
      <c r="AZ10" s="42">
        <f t="shared" ca="1" si="50"/>
        <v>80</v>
      </c>
      <c r="BA10" s="42">
        <f t="shared" ca="1" si="51"/>
        <v>200</v>
      </c>
      <c r="BB10" s="42">
        <f t="shared" ca="1" si="52"/>
        <v>130</v>
      </c>
      <c r="BC10" s="42">
        <f t="shared" ca="1" si="53"/>
        <v>70</v>
      </c>
      <c r="BD10" s="42">
        <f t="shared" ca="1" si="54"/>
        <v>12</v>
      </c>
      <c r="BE10" s="42">
        <f t="shared" ca="1" si="55"/>
        <v>15</v>
      </c>
      <c r="BF10" s="42">
        <f t="shared" ca="1" si="56"/>
        <v>18</v>
      </c>
      <c r="BG10" s="42">
        <f t="shared" ca="1" si="57"/>
        <v>15</v>
      </c>
      <c r="BH10" s="42">
        <f t="shared" ca="1" si="58"/>
        <v>18</v>
      </c>
      <c r="BI10" s="161"/>
      <c r="BJ10" s="42">
        <f t="shared" ca="1" si="59"/>
        <v>15</v>
      </c>
      <c r="BK10" s="42">
        <f t="shared" ca="1" si="1"/>
        <v>20</v>
      </c>
      <c r="BL10" s="42">
        <f t="shared" ca="1" si="60"/>
        <v>6</v>
      </c>
      <c r="BM10" s="42">
        <f t="shared" ca="1" si="61"/>
        <v>12</v>
      </c>
      <c r="BX10" s="158"/>
      <c r="BY10" s="43" t="s">
        <v>127</v>
      </c>
      <c r="BZ10" s="139">
        <v>72.313000000000002</v>
      </c>
      <c r="CA10" s="139">
        <v>72.583299999999994</v>
      </c>
    </row>
    <row r="11" spans="1:79" x14ac:dyDescent="0.15">
      <c r="A11" s="40" t="s">
        <v>76</v>
      </c>
      <c r="B11" s="59">
        <f t="shared" ca="1" si="0"/>
        <v>41703</v>
      </c>
      <c r="C11" s="42">
        <f t="shared" ca="1" si="2"/>
        <v>74.357699999999994</v>
      </c>
      <c r="D11" s="42">
        <f t="shared" ca="1" si="3"/>
        <v>69.333299999999994</v>
      </c>
      <c r="E11" s="42">
        <f t="shared" ca="1" si="4"/>
        <v>58.924000000000007</v>
      </c>
      <c r="F11" s="42">
        <f t="shared" ca="1" si="5"/>
        <v>55.099000000000004</v>
      </c>
      <c r="G11" s="42">
        <f t="shared" ca="1" si="6"/>
        <v>53.083999999999989</v>
      </c>
      <c r="H11" s="42">
        <f t="shared" ca="1" si="7"/>
        <v>51.650000000000006</v>
      </c>
      <c r="I11" s="42">
        <f t="shared" ca="1" si="8"/>
        <v>51.643000000000001</v>
      </c>
      <c r="J11" s="42">
        <f t="shared" ca="1" si="9"/>
        <v>64.684299999999993</v>
      </c>
      <c r="K11" s="42">
        <f t="shared" ca="1" si="10"/>
        <v>59.390699999999995</v>
      </c>
      <c r="L11" s="42">
        <f t="shared" ca="1" si="11"/>
        <v>57.352800000000002</v>
      </c>
      <c r="M11" s="42">
        <f t="shared" ca="1" si="12"/>
        <v>54.332300000000004</v>
      </c>
      <c r="N11" s="42">
        <f t="shared" ca="1" si="13"/>
        <v>52.754899999999992</v>
      </c>
      <c r="O11" s="42">
        <f t="shared" ca="1" si="14"/>
        <v>49.303200000000004</v>
      </c>
      <c r="P11" s="42">
        <f t="shared" ca="1" si="15"/>
        <v>50.691000000000003</v>
      </c>
      <c r="Q11" s="42">
        <f t="shared" ca="1" si="16"/>
        <v>50.667000000000009</v>
      </c>
      <c r="R11" s="42">
        <f t="shared" ca="1" si="17"/>
        <v>51.073999999999998</v>
      </c>
      <c r="S11" s="161"/>
      <c r="T11" s="42">
        <f t="shared" ca="1" si="18"/>
        <v>61.670999999999992</v>
      </c>
      <c r="U11" s="42">
        <f t="shared" ca="1" si="19"/>
        <v>55.838000000000001</v>
      </c>
      <c r="V11" s="42">
        <f t="shared" ca="1" si="20"/>
        <v>54.718999999999994</v>
      </c>
      <c r="W11" s="42">
        <f t="shared" ca="1" si="21"/>
        <v>52.701000000000001</v>
      </c>
      <c r="X11" s="42">
        <f t="shared" ca="1" si="22"/>
        <v>3.7650000000000001</v>
      </c>
      <c r="Y11" s="42">
        <f t="shared" ca="1" si="23"/>
        <v>8.8780000000000001</v>
      </c>
      <c r="Z11" s="42">
        <f t="shared" ca="1" si="24"/>
        <v>19.245999999999999</v>
      </c>
      <c r="AA11" s="42">
        <f t="shared" ca="1" si="25"/>
        <v>23.082999999999998</v>
      </c>
      <c r="AB11" s="42">
        <f t="shared" ca="1" si="26"/>
        <v>25.105</v>
      </c>
      <c r="AC11" s="42">
        <f t="shared" ca="1" si="27"/>
        <v>26.5</v>
      </c>
      <c r="AD11" s="42">
        <f t="shared" ca="1" si="28"/>
        <v>26.550999999999998</v>
      </c>
      <c r="AE11" s="42">
        <f t="shared" ca="1" si="29"/>
        <v>7.899</v>
      </c>
      <c r="AF11" s="42">
        <f t="shared" ca="1" si="30"/>
        <v>13.2</v>
      </c>
      <c r="AG11" s="42">
        <f t="shared" ca="1" si="31"/>
        <v>15.387</v>
      </c>
      <c r="AH11" s="42">
        <f t="shared" ca="1" si="32"/>
        <v>18.28</v>
      </c>
      <c r="AI11" s="42">
        <f t="shared" ca="1" si="33"/>
        <v>19.908000000000001</v>
      </c>
      <c r="AJ11" s="42">
        <f t="shared" ca="1" si="34"/>
        <v>21.254999999999999</v>
      </c>
      <c r="AK11" s="42">
        <f t="shared" ca="1" si="35"/>
        <v>21.876999999999999</v>
      </c>
      <c r="AL11" s="42">
        <f t="shared" ca="1" si="36"/>
        <v>22.015999999999998</v>
      </c>
      <c r="AM11" s="42">
        <f t="shared" ca="1" si="37"/>
        <v>23.213999999999999</v>
      </c>
      <c r="AN11" s="42" t="str">
        <f t="shared" ca="1" si="38"/>
        <v>水位なし</v>
      </c>
      <c r="AO11" s="42">
        <f t="shared" ca="1" si="39"/>
        <v>24.84</v>
      </c>
      <c r="AP11" s="42">
        <f t="shared" ca="1" si="40"/>
        <v>38.107999999999997</v>
      </c>
      <c r="AQ11" s="42">
        <f t="shared" ca="1" si="41"/>
        <v>39.231999999999999</v>
      </c>
      <c r="AR11" s="42">
        <f t="shared" ca="1" si="42"/>
        <v>41.23</v>
      </c>
      <c r="AS11" s="42">
        <f t="shared" ca="1" si="43"/>
        <v>50</v>
      </c>
      <c r="AT11" s="42">
        <f t="shared" ca="1" si="44"/>
        <v>180</v>
      </c>
      <c r="AU11" s="42">
        <f t="shared" ca="1" si="45"/>
        <v>30</v>
      </c>
      <c r="AV11" s="42">
        <f t="shared" ca="1" si="46"/>
        <v>25</v>
      </c>
      <c r="AW11" s="42">
        <f t="shared" ca="1" si="47"/>
        <v>20</v>
      </c>
      <c r="AX11" s="42">
        <f t="shared" ca="1" si="48"/>
        <v>20</v>
      </c>
      <c r="AY11" s="42">
        <f t="shared" ca="1" si="49"/>
        <v>15</v>
      </c>
      <c r="AZ11" s="42">
        <f t="shared" ca="1" si="50"/>
        <v>80</v>
      </c>
      <c r="BA11" s="42">
        <f t="shared" ca="1" si="51"/>
        <v>200</v>
      </c>
      <c r="BB11" s="42">
        <f t="shared" ca="1" si="52"/>
        <v>140</v>
      </c>
      <c r="BC11" s="42">
        <f t="shared" ca="1" si="53"/>
        <v>20</v>
      </c>
      <c r="BD11" s="42">
        <f t="shared" ca="1" si="54"/>
        <v>18</v>
      </c>
      <c r="BE11" s="42">
        <f t="shared" ca="1" si="55"/>
        <v>15</v>
      </c>
      <c r="BF11" s="42">
        <f t="shared" ca="1" si="56"/>
        <v>15</v>
      </c>
      <c r="BG11" s="42">
        <f t="shared" ca="1" si="57"/>
        <v>15</v>
      </c>
      <c r="BH11" s="42">
        <f t="shared" ca="1" si="58"/>
        <v>18</v>
      </c>
      <c r="BI11" s="161"/>
      <c r="BJ11" s="42">
        <f t="shared" ca="1" si="59"/>
        <v>15</v>
      </c>
      <c r="BK11" s="42">
        <f t="shared" ca="1" si="1"/>
        <v>30</v>
      </c>
      <c r="BL11" s="42">
        <f t="shared" ca="1" si="60"/>
        <v>5</v>
      </c>
      <c r="BM11" s="42">
        <f t="shared" ca="1" si="61"/>
        <v>20</v>
      </c>
      <c r="BX11" s="158"/>
      <c r="BY11" s="43" t="s">
        <v>128</v>
      </c>
      <c r="BZ11" s="139">
        <v>72.313000000000002</v>
      </c>
      <c r="CA11" s="42">
        <v>72.590699999999998</v>
      </c>
    </row>
    <row r="12" spans="1:79" x14ac:dyDescent="0.15">
      <c r="A12" s="40" t="s">
        <v>77</v>
      </c>
      <c r="B12" s="59">
        <f t="shared" ca="1" si="0"/>
        <v>41709</v>
      </c>
      <c r="C12" s="42">
        <f t="shared" ca="1" si="2"/>
        <v>74.209699999999998</v>
      </c>
      <c r="D12" s="42">
        <f t="shared" ca="1" si="3"/>
        <v>69.349299999999999</v>
      </c>
      <c r="E12" s="42">
        <f t="shared" ca="1" si="4"/>
        <v>58.801000000000002</v>
      </c>
      <c r="F12" s="42">
        <f t="shared" ca="1" si="5"/>
        <v>55.157000000000004</v>
      </c>
      <c r="G12" s="42">
        <f t="shared" ca="1" si="6"/>
        <v>53.080999999999989</v>
      </c>
      <c r="H12" s="42">
        <f t="shared" ca="1" si="7"/>
        <v>51.559000000000005</v>
      </c>
      <c r="I12" s="42">
        <f t="shared" ca="1" si="8"/>
        <v>51.637</v>
      </c>
      <c r="J12" s="42">
        <f t="shared" ca="1" si="9"/>
        <v>64.908299999999997</v>
      </c>
      <c r="K12" s="42">
        <f t="shared" ca="1" si="10"/>
        <v>59.386699999999998</v>
      </c>
      <c r="L12" s="42">
        <f t="shared" ca="1" si="11"/>
        <v>57.264800000000001</v>
      </c>
      <c r="M12" s="42">
        <f t="shared" ca="1" si="12"/>
        <v>54.299300000000002</v>
      </c>
      <c r="N12" s="42">
        <f t="shared" ca="1" si="13"/>
        <v>52.726899999999993</v>
      </c>
      <c r="O12" s="42">
        <f t="shared" ca="1" si="14"/>
        <v>49.209200000000003</v>
      </c>
      <c r="P12" s="42">
        <f t="shared" ca="1" si="15"/>
        <v>50.655000000000001</v>
      </c>
      <c r="Q12" s="42">
        <f t="shared" ca="1" si="16"/>
        <v>50.579000000000008</v>
      </c>
      <c r="R12" s="42">
        <f t="shared" ca="1" si="17"/>
        <v>50.98</v>
      </c>
      <c r="S12" s="161"/>
      <c r="T12" s="42">
        <f t="shared" ca="1" si="18"/>
        <v>61.679999999999993</v>
      </c>
      <c r="U12" s="42">
        <f t="shared" ca="1" si="19"/>
        <v>57.920999999999999</v>
      </c>
      <c r="V12" s="42">
        <f t="shared" ca="1" si="20"/>
        <v>54.557999999999993</v>
      </c>
      <c r="W12" s="42">
        <f t="shared" ca="1" si="21"/>
        <v>52.689</v>
      </c>
      <c r="X12" s="42">
        <f t="shared" ca="1" si="22"/>
        <v>3.9129999999999998</v>
      </c>
      <c r="Y12" s="42">
        <f t="shared" ca="1" si="23"/>
        <v>8.8620000000000001</v>
      </c>
      <c r="Z12" s="42">
        <f t="shared" ca="1" si="24"/>
        <v>19.369</v>
      </c>
      <c r="AA12" s="42">
        <f t="shared" ca="1" si="25"/>
        <v>23.024999999999999</v>
      </c>
      <c r="AB12" s="42">
        <f t="shared" ca="1" si="26"/>
        <v>25.108000000000001</v>
      </c>
      <c r="AC12" s="42">
        <f t="shared" ca="1" si="27"/>
        <v>26.591000000000001</v>
      </c>
      <c r="AD12" s="42">
        <f t="shared" ca="1" si="28"/>
        <v>26.556999999999999</v>
      </c>
      <c r="AE12" s="42">
        <f t="shared" ca="1" si="29"/>
        <v>7.6749999999999998</v>
      </c>
      <c r="AF12" s="42">
        <f t="shared" ca="1" si="30"/>
        <v>13.204000000000001</v>
      </c>
      <c r="AG12" s="42">
        <f t="shared" ca="1" si="31"/>
        <v>15.475</v>
      </c>
      <c r="AH12" s="42">
        <f t="shared" ca="1" si="32"/>
        <v>18.312999999999999</v>
      </c>
      <c r="AI12" s="42">
        <f t="shared" ca="1" si="33"/>
        <v>19.936</v>
      </c>
      <c r="AJ12" s="42">
        <f t="shared" ca="1" si="34"/>
        <v>21.317</v>
      </c>
      <c r="AK12" s="42">
        <f t="shared" ca="1" si="35"/>
        <v>21.913</v>
      </c>
      <c r="AL12" s="42">
        <f t="shared" ca="1" si="36"/>
        <v>22.103999999999999</v>
      </c>
      <c r="AM12" s="42">
        <f t="shared" ca="1" si="37"/>
        <v>23.308</v>
      </c>
      <c r="AN12" s="42" t="str">
        <f t="shared" ca="1" si="38"/>
        <v>水位なし</v>
      </c>
      <c r="AO12" s="42">
        <f t="shared" ca="1" si="39"/>
        <v>24.831</v>
      </c>
      <c r="AP12" s="42">
        <f t="shared" ca="1" si="40"/>
        <v>36.024999999999999</v>
      </c>
      <c r="AQ12" s="42">
        <f t="shared" ca="1" si="41"/>
        <v>39.393000000000001</v>
      </c>
      <c r="AR12" s="42">
        <f t="shared" ca="1" si="42"/>
        <v>41.241999999999997</v>
      </c>
      <c r="AS12" s="42">
        <f t="shared" ca="1" si="43"/>
        <v>50</v>
      </c>
      <c r="AT12" s="42">
        <f t="shared" ca="1" si="44"/>
        <v>200</v>
      </c>
      <c r="AU12" s="42">
        <f t="shared" ca="1" si="45"/>
        <v>30</v>
      </c>
      <c r="AV12" s="42">
        <f t="shared" ca="1" si="46"/>
        <v>30</v>
      </c>
      <c r="AW12" s="42">
        <f t="shared" ca="1" si="47"/>
        <v>22</v>
      </c>
      <c r="AX12" s="42">
        <f t="shared" ca="1" si="48"/>
        <v>30</v>
      </c>
      <c r="AY12" s="42">
        <f t="shared" ca="1" si="49"/>
        <v>15</v>
      </c>
      <c r="AZ12" s="42">
        <f t="shared" ca="1" si="50"/>
        <v>90</v>
      </c>
      <c r="BA12" s="42">
        <f t="shared" ca="1" si="51"/>
        <v>200</v>
      </c>
      <c r="BB12" s="42">
        <f t="shared" ca="1" si="52"/>
        <v>160</v>
      </c>
      <c r="BC12" s="42">
        <f t="shared" ca="1" si="53"/>
        <v>20</v>
      </c>
      <c r="BD12" s="42">
        <f t="shared" ca="1" si="54"/>
        <v>15</v>
      </c>
      <c r="BE12" s="42">
        <f t="shared" ca="1" si="55"/>
        <v>12</v>
      </c>
      <c r="BF12" s="42">
        <f t="shared" ca="1" si="56"/>
        <v>18</v>
      </c>
      <c r="BG12" s="42">
        <f t="shared" ca="1" si="57"/>
        <v>15</v>
      </c>
      <c r="BH12" s="42">
        <f t="shared" ca="1" si="58"/>
        <v>18</v>
      </c>
      <c r="BI12" s="161"/>
      <c r="BJ12" s="42">
        <f t="shared" ca="1" si="59"/>
        <v>12</v>
      </c>
      <c r="BK12" s="42">
        <f t="shared" ca="1" si="1"/>
        <v>20</v>
      </c>
      <c r="BL12" s="42">
        <f t="shared" ca="1" si="60"/>
        <v>5</v>
      </c>
      <c r="BM12" s="42">
        <f t="shared" ca="1" si="61"/>
        <v>18</v>
      </c>
      <c r="BX12" s="158"/>
      <c r="BY12" s="43" t="s">
        <v>129</v>
      </c>
      <c r="BZ12" s="139">
        <v>72.313000000000002</v>
      </c>
      <c r="CA12" s="42">
        <v>72.739800000000002</v>
      </c>
    </row>
    <row r="13" spans="1:79" x14ac:dyDescent="0.15">
      <c r="A13" s="40" t="s">
        <v>78</v>
      </c>
      <c r="B13" s="59">
        <f t="shared" ca="1" si="0"/>
        <v>41716</v>
      </c>
      <c r="C13" s="42">
        <f t="shared" ca="1" si="2"/>
        <v>74.238699999999994</v>
      </c>
      <c r="D13" s="42">
        <f t="shared" ca="1" si="3"/>
        <v>69.329299999999989</v>
      </c>
      <c r="E13" s="42">
        <f t="shared" ca="1" si="4"/>
        <v>58.875</v>
      </c>
      <c r="F13" s="42">
        <f t="shared" ca="1" si="5"/>
        <v>55.182000000000002</v>
      </c>
      <c r="G13" s="42">
        <f t="shared" ca="1" si="6"/>
        <v>53.140999999999991</v>
      </c>
      <c r="H13" s="42">
        <f t="shared" ca="1" si="7"/>
        <v>51.659000000000006</v>
      </c>
      <c r="I13" s="42">
        <f t="shared" ca="1" si="8"/>
        <v>51.642000000000003</v>
      </c>
      <c r="J13" s="42">
        <f t="shared" ca="1" si="9"/>
        <v>64.828299999999999</v>
      </c>
      <c r="K13" s="42">
        <f t="shared" ca="1" si="10"/>
        <v>59.407699999999998</v>
      </c>
      <c r="L13" s="42">
        <f t="shared" ca="1" si="11"/>
        <v>57.327800000000003</v>
      </c>
      <c r="M13" s="42">
        <f t="shared" ca="1" si="12"/>
        <v>54.381300000000003</v>
      </c>
      <c r="N13" s="42">
        <f t="shared" ca="1" si="13"/>
        <v>52.762899999999995</v>
      </c>
      <c r="O13" s="42">
        <f t="shared" ca="1" si="14"/>
        <v>49.267200000000003</v>
      </c>
      <c r="P13" s="42">
        <f t="shared" ca="1" si="15"/>
        <v>50.656999999999996</v>
      </c>
      <c r="Q13" s="42">
        <f t="shared" ca="1" si="16"/>
        <v>50.643000000000008</v>
      </c>
      <c r="R13" s="42">
        <f t="shared" ca="1" si="17"/>
        <v>51.037999999999997</v>
      </c>
      <c r="S13" s="161"/>
      <c r="T13" s="42">
        <f t="shared" ca="1" si="18"/>
        <v>61.697999999999993</v>
      </c>
      <c r="U13" s="42">
        <f t="shared" ca="1" si="19"/>
        <v>55.839999999999996</v>
      </c>
      <c r="V13" s="42">
        <f t="shared" ca="1" si="20"/>
        <v>54.737999999999992</v>
      </c>
      <c r="W13" s="42">
        <f t="shared" ca="1" si="21"/>
        <v>52.708999999999996</v>
      </c>
      <c r="X13" s="42">
        <f t="shared" ca="1" si="22"/>
        <v>3.8839999999999999</v>
      </c>
      <c r="Y13" s="42">
        <f t="shared" ca="1" si="23"/>
        <v>8.8819999999999997</v>
      </c>
      <c r="Z13" s="42">
        <f t="shared" ca="1" si="24"/>
        <v>19.295000000000002</v>
      </c>
      <c r="AA13" s="42">
        <f t="shared" ca="1" si="25"/>
        <v>23</v>
      </c>
      <c r="AB13" s="42">
        <f t="shared" ca="1" si="26"/>
        <v>25.047999999999998</v>
      </c>
      <c r="AC13" s="42">
        <f t="shared" ca="1" si="27"/>
        <v>26.491</v>
      </c>
      <c r="AD13" s="42">
        <f t="shared" ca="1" si="28"/>
        <v>26.552</v>
      </c>
      <c r="AE13" s="42">
        <f t="shared" ca="1" si="29"/>
        <v>7.7549999999999999</v>
      </c>
      <c r="AF13" s="42">
        <f t="shared" ca="1" si="30"/>
        <v>13.183</v>
      </c>
      <c r="AG13" s="42">
        <f t="shared" ca="1" si="31"/>
        <v>15.412000000000001</v>
      </c>
      <c r="AH13" s="42">
        <f t="shared" ca="1" si="32"/>
        <v>18.231000000000002</v>
      </c>
      <c r="AI13" s="42">
        <f t="shared" ca="1" si="33"/>
        <v>19.899999999999999</v>
      </c>
      <c r="AJ13" s="42">
        <f t="shared" ca="1" si="34"/>
        <v>21.273</v>
      </c>
      <c r="AK13" s="42">
        <f t="shared" ca="1" si="35"/>
        <v>21.911000000000001</v>
      </c>
      <c r="AL13" s="42">
        <f t="shared" ca="1" si="36"/>
        <v>22.04</v>
      </c>
      <c r="AM13" s="42">
        <f t="shared" ca="1" si="37"/>
        <v>23.25</v>
      </c>
      <c r="AN13" s="42" t="str">
        <f t="shared" ca="1" si="38"/>
        <v>水位なし</v>
      </c>
      <c r="AO13" s="42">
        <f t="shared" ca="1" si="39"/>
        <v>24.812999999999999</v>
      </c>
      <c r="AP13" s="42">
        <f t="shared" ca="1" si="40"/>
        <v>38.106000000000002</v>
      </c>
      <c r="AQ13" s="42">
        <f t="shared" ca="1" si="41"/>
        <v>39.213000000000001</v>
      </c>
      <c r="AR13" s="42">
        <f t="shared" ca="1" si="42"/>
        <v>41.222000000000001</v>
      </c>
      <c r="AS13" s="42">
        <f t="shared" ca="1" si="43"/>
        <v>70</v>
      </c>
      <c r="AT13" s="42">
        <f t="shared" ca="1" si="44"/>
        <v>150</v>
      </c>
      <c r="AU13" s="42">
        <f t="shared" ca="1" si="45"/>
        <v>40</v>
      </c>
      <c r="AV13" s="42">
        <f t="shared" ca="1" si="46"/>
        <v>30</v>
      </c>
      <c r="AW13" s="42">
        <f t="shared" ca="1" si="47"/>
        <v>20</v>
      </c>
      <c r="AX13" s="42">
        <f t="shared" ca="1" si="48"/>
        <v>20</v>
      </c>
      <c r="AY13" s="42">
        <f t="shared" ca="1" si="49"/>
        <v>15</v>
      </c>
      <c r="AZ13" s="42">
        <f t="shared" ca="1" si="50"/>
        <v>90</v>
      </c>
      <c r="BA13" s="42">
        <f t="shared" ca="1" si="51"/>
        <v>220</v>
      </c>
      <c r="BB13" s="42">
        <f t="shared" ca="1" si="52"/>
        <v>100</v>
      </c>
      <c r="BC13" s="42">
        <f t="shared" ca="1" si="53"/>
        <v>20</v>
      </c>
      <c r="BD13" s="42">
        <f t="shared" ca="1" si="54"/>
        <v>15</v>
      </c>
      <c r="BE13" s="42">
        <f t="shared" ca="1" si="55"/>
        <v>15</v>
      </c>
      <c r="BF13" s="42">
        <f t="shared" ca="1" si="56"/>
        <v>15</v>
      </c>
      <c r="BG13" s="42">
        <f t="shared" ca="1" si="57"/>
        <v>15</v>
      </c>
      <c r="BH13" s="42">
        <f t="shared" ca="1" si="58"/>
        <v>15</v>
      </c>
      <c r="BI13" s="161"/>
      <c r="BJ13" s="42">
        <f t="shared" ca="1" si="59"/>
        <v>15</v>
      </c>
      <c r="BK13" s="42">
        <f t="shared" ref="BK13:BK53" ca="1" si="62">INDIRECT(A13&amp;"!F25")</f>
        <v>30</v>
      </c>
      <c r="BL13" s="42">
        <f t="shared" ca="1" si="60"/>
        <v>7</v>
      </c>
      <c r="BM13" s="42">
        <f t="shared" ca="1" si="61"/>
        <v>12</v>
      </c>
      <c r="BX13" s="158"/>
      <c r="BY13" s="43" t="s">
        <v>130</v>
      </c>
      <c r="BZ13" s="139">
        <v>72.313000000000002</v>
      </c>
      <c r="CA13" s="42">
        <v>72.612300000000005</v>
      </c>
    </row>
    <row r="14" spans="1:79" x14ac:dyDescent="0.15">
      <c r="A14" s="40" t="s">
        <v>79</v>
      </c>
      <c r="B14" s="59">
        <f t="shared" ca="1" si="0"/>
        <v>41723</v>
      </c>
      <c r="C14" s="42">
        <f t="shared" ca="1" si="2"/>
        <v>74.210699999999989</v>
      </c>
      <c r="D14" s="42">
        <f t="shared" ca="1" si="3"/>
        <v>69.276299999999992</v>
      </c>
      <c r="E14" s="42">
        <f t="shared" ca="1" si="4"/>
        <v>58.841999999999999</v>
      </c>
      <c r="F14" s="42">
        <f t="shared" ca="1" si="5"/>
        <v>55.002000000000002</v>
      </c>
      <c r="G14" s="42">
        <f t="shared" ca="1" si="6"/>
        <v>53.123999999999995</v>
      </c>
      <c r="H14" s="42">
        <f t="shared" ca="1" si="7"/>
        <v>51.652000000000001</v>
      </c>
      <c r="I14" s="42">
        <f t="shared" ca="1" si="8"/>
        <v>51.639000000000003</v>
      </c>
      <c r="J14" s="42">
        <f t="shared" ca="1" si="9"/>
        <v>64.792299999999997</v>
      </c>
      <c r="K14" s="42">
        <f t="shared" ca="1" si="10"/>
        <v>59.375699999999995</v>
      </c>
      <c r="L14" s="42">
        <f t="shared" ca="1" si="11"/>
        <v>57.3018</v>
      </c>
      <c r="M14" s="42">
        <f t="shared" ca="1" si="12"/>
        <v>54.334300000000006</v>
      </c>
      <c r="N14" s="42">
        <f t="shared" ca="1" si="13"/>
        <v>52.742899999999992</v>
      </c>
      <c r="O14" s="42">
        <f t="shared" ca="1" si="14"/>
        <v>49.315200000000004</v>
      </c>
      <c r="P14" s="42">
        <f t="shared" ca="1" si="15"/>
        <v>50.66</v>
      </c>
      <c r="Q14" s="42">
        <f t="shared" ca="1" si="16"/>
        <v>50.784000000000006</v>
      </c>
      <c r="R14" s="42">
        <f t="shared" ca="1" si="17"/>
        <v>51.085999999999999</v>
      </c>
      <c r="S14" s="161"/>
      <c r="T14" s="42">
        <f t="shared" ca="1" si="18"/>
        <v>61.706999999999994</v>
      </c>
      <c r="U14" s="42">
        <f t="shared" ca="1" si="19"/>
        <v>55.82</v>
      </c>
      <c r="V14" s="42">
        <f t="shared" ca="1" si="20"/>
        <v>54.633999999999993</v>
      </c>
      <c r="W14" s="42">
        <f t="shared" ca="1" si="21"/>
        <v>52.695</v>
      </c>
      <c r="X14" s="42">
        <f t="shared" ca="1" si="22"/>
        <v>3.9119999999999999</v>
      </c>
      <c r="Y14" s="42">
        <f t="shared" ca="1" si="23"/>
        <v>8.9350000000000005</v>
      </c>
      <c r="Z14" s="42">
        <f t="shared" ca="1" si="24"/>
        <v>19.327999999999999</v>
      </c>
      <c r="AA14" s="42">
        <f t="shared" ca="1" si="25"/>
        <v>23.18</v>
      </c>
      <c r="AB14" s="42">
        <f t="shared" ca="1" si="26"/>
        <v>25.065000000000001</v>
      </c>
      <c r="AC14" s="42">
        <f t="shared" ca="1" si="27"/>
        <v>26.498000000000001</v>
      </c>
      <c r="AD14" s="42">
        <f t="shared" ca="1" si="28"/>
        <v>26.555</v>
      </c>
      <c r="AE14" s="42">
        <f t="shared" ca="1" si="29"/>
        <v>7.7910000000000004</v>
      </c>
      <c r="AF14" s="42">
        <f t="shared" ca="1" si="30"/>
        <v>13.215</v>
      </c>
      <c r="AG14" s="42">
        <f t="shared" ca="1" si="31"/>
        <v>15.438000000000001</v>
      </c>
      <c r="AH14" s="42">
        <f t="shared" ca="1" si="32"/>
        <v>18.277999999999999</v>
      </c>
      <c r="AI14" s="42">
        <f t="shared" ca="1" si="33"/>
        <v>19.920000000000002</v>
      </c>
      <c r="AJ14" s="42">
        <f t="shared" ca="1" si="34"/>
        <v>21.282</v>
      </c>
      <c r="AK14" s="42">
        <f t="shared" ca="1" si="35"/>
        <v>21.908000000000001</v>
      </c>
      <c r="AL14" s="42">
        <f t="shared" ca="1" si="36"/>
        <v>21.899000000000001</v>
      </c>
      <c r="AM14" s="42">
        <f t="shared" ca="1" si="37"/>
        <v>23.202000000000002</v>
      </c>
      <c r="AN14" s="42" t="str">
        <f t="shared" ca="1" si="38"/>
        <v>水位なし</v>
      </c>
      <c r="AO14" s="42">
        <f t="shared" ca="1" si="39"/>
        <v>24.803999999999998</v>
      </c>
      <c r="AP14" s="42">
        <f t="shared" ca="1" si="40"/>
        <v>38.125999999999998</v>
      </c>
      <c r="AQ14" s="42">
        <f t="shared" ca="1" si="41"/>
        <v>39.317</v>
      </c>
      <c r="AR14" s="42">
        <f t="shared" ca="1" si="42"/>
        <v>41.235999999999997</v>
      </c>
      <c r="AS14" s="42">
        <f t="shared" ca="1" si="43"/>
        <v>80</v>
      </c>
      <c r="AT14" s="42">
        <f t="shared" ca="1" si="44"/>
        <v>180</v>
      </c>
      <c r="AU14" s="42">
        <f t="shared" ca="1" si="45"/>
        <v>30</v>
      </c>
      <c r="AV14" s="42">
        <f t="shared" ca="1" si="46"/>
        <v>30</v>
      </c>
      <c r="AW14" s="42">
        <f t="shared" ca="1" si="47"/>
        <v>20</v>
      </c>
      <c r="AX14" s="42">
        <f t="shared" ca="1" si="48"/>
        <v>20</v>
      </c>
      <c r="AY14" s="42">
        <f t="shared" ca="1" si="49"/>
        <v>12</v>
      </c>
      <c r="AZ14" s="42">
        <f t="shared" ca="1" si="50"/>
        <v>90</v>
      </c>
      <c r="BA14" s="42">
        <f t="shared" ca="1" si="51"/>
        <v>220</v>
      </c>
      <c r="BB14" s="42">
        <f t="shared" ca="1" si="52"/>
        <v>180</v>
      </c>
      <c r="BC14" s="42">
        <f t="shared" ca="1" si="53"/>
        <v>60</v>
      </c>
      <c r="BD14" s="42">
        <f t="shared" ca="1" si="54"/>
        <v>15</v>
      </c>
      <c r="BE14" s="42">
        <f t="shared" ca="1" si="55"/>
        <v>12</v>
      </c>
      <c r="BF14" s="42">
        <f t="shared" ca="1" si="56"/>
        <v>20</v>
      </c>
      <c r="BG14" s="42">
        <f t="shared" ca="1" si="57"/>
        <v>15</v>
      </c>
      <c r="BH14" s="42">
        <f t="shared" ca="1" si="58"/>
        <v>15</v>
      </c>
      <c r="BI14" s="161"/>
      <c r="BJ14" s="42">
        <f t="shared" ca="1" si="59"/>
        <v>15</v>
      </c>
      <c r="BK14" s="42">
        <f t="shared" ca="1" si="62"/>
        <v>20</v>
      </c>
      <c r="BL14" s="42">
        <f t="shared" ca="1" si="60"/>
        <v>5</v>
      </c>
      <c r="BM14" s="42">
        <f t="shared" ca="1" si="61"/>
        <v>12</v>
      </c>
      <c r="BX14" s="158"/>
      <c r="BY14" s="43" t="s">
        <v>131</v>
      </c>
      <c r="BZ14" s="139">
        <v>72.313000000000002</v>
      </c>
      <c r="CA14" s="42">
        <v>72.662899999999993</v>
      </c>
    </row>
    <row r="15" spans="1:79" x14ac:dyDescent="0.15">
      <c r="A15" s="40" t="s">
        <v>80</v>
      </c>
      <c r="B15" s="59">
        <f t="shared" ca="1" si="0"/>
        <v>41730</v>
      </c>
      <c r="C15" s="42">
        <f t="shared" ca="1" si="2"/>
        <v>74.2547</v>
      </c>
      <c r="D15" s="42">
        <f t="shared" ca="1" si="3"/>
        <v>69.187299999999993</v>
      </c>
      <c r="E15" s="42">
        <f t="shared" ca="1" si="4"/>
        <v>58.837000000000003</v>
      </c>
      <c r="F15" s="42">
        <f t="shared" ca="1" si="5"/>
        <v>55.109000000000002</v>
      </c>
      <c r="G15" s="42">
        <f t="shared" ca="1" si="6"/>
        <v>53.079999999999991</v>
      </c>
      <c r="H15" s="42">
        <f t="shared" ca="1" si="7"/>
        <v>51.628000000000007</v>
      </c>
      <c r="I15" s="42">
        <f t="shared" ca="1" si="8"/>
        <v>51.599000000000004</v>
      </c>
      <c r="J15" s="42">
        <f t="shared" ca="1" si="9"/>
        <v>64.71329999999999</v>
      </c>
      <c r="K15" s="42">
        <f t="shared" ca="1" si="10"/>
        <v>59.280699999999996</v>
      </c>
      <c r="L15" s="42">
        <f t="shared" ca="1" si="11"/>
        <v>57.274799999999999</v>
      </c>
      <c r="M15" s="42">
        <f t="shared" ca="1" si="12"/>
        <v>54.294300000000007</v>
      </c>
      <c r="N15" s="42">
        <f t="shared" ca="1" si="13"/>
        <v>52.712899999999991</v>
      </c>
      <c r="O15" s="42">
        <f t="shared" ca="1" si="14"/>
        <v>49.234200000000001</v>
      </c>
      <c r="P15" s="42">
        <f t="shared" ca="1" si="15"/>
        <v>50.622999999999998</v>
      </c>
      <c r="Q15" s="42">
        <f t="shared" ca="1" si="16"/>
        <v>50.611000000000004</v>
      </c>
      <c r="R15" s="42">
        <f t="shared" ca="1" si="17"/>
        <v>51.004999999999995</v>
      </c>
      <c r="S15" s="161"/>
      <c r="T15" s="42">
        <f t="shared" ca="1" si="18"/>
        <v>61.632999999999996</v>
      </c>
      <c r="U15" s="42">
        <f t="shared" ca="1" si="19"/>
        <v>54.760999999999996</v>
      </c>
      <c r="V15" s="42">
        <f t="shared" ca="1" si="20"/>
        <v>54.551999999999992</v>
      </c>
      <c r="W15" s="42">
        <f t="shared" ca="1" si="21"/>
        <v>52.637999999999998</v>
      </c>
      <c r="X15" s="42">
        <f t="shared" ca="1" si="22"/>
        <v>3.8679999999999999</v>
      </c>
      <c r="Y15" s="42">
        <f t="shared" ca="1" si="23"/>
        <v>9.0239999999999991</v>
      </c>
      <c r="Z15" s="42">
        <f t="shared" ca="1" si="24"/>
        <v>19.332999999999998</v>
      </c>
      <c r="AA15" s="42">
        <f t="shared" ca="1" si="25"/>
        <v>23.073</v>
      </c>
      <c r="AB15" s="42">
        <f t="shared" ca="1" si="26"/>
        <v>25.109000000000002</v>
      </c>
      <c r="AC15" s="42">
        <f t="shared" ca="1" si="27"/>
        <v>26.521999999999998</v>
      </c>
      <c r="AD15" s="42">
        <f t="shared" ca="1" si="28"/>
        <v>26.594999999999999</v>
      </c>
      <c r="AE15" s="42">
        <f t="shared" ca="1" si="29"/>
        <v>7.87</v>
      </c>
      <c r="AF15" s="42">
        <f t="shared" ca="1" si="30"/>
        <v>13.31</v>
      </c>
      <c r="AG15" s="42">
        <f t="shared" ca="1" si="31"/>
        <v>15.465</v>
      </c>
      <c r="AH15" s="42">
        <f t="shared" ca="1" si="32"/>
        <v>18.318000000000001</v>
      </c>
      <c r="AI15" s="42">
        <f t="shared" ca="1" si="33"/>
        <v>19.95</v>
      </c>
      <c r="AJ15" s="42">
        <f t="shared" ca="1" si="34"/>
        <v>21.308</v>
      </c>
      <c r="AK15" s="42">
        <f t="shared" ca="1" si="35"/>
        <v>21.945</v>
      </c>
      <c r="AL15" s="42">
        <f t="shared" ca="1" si="36"/>
        <v>22.071999999999999</v>
      </c>
      <c r="AM15" s="42">
        <f t="shared" ca="1" si="37"/>
        <v>23.283000000000001</v>
      </c>
      <c r="AN15" s="42" t="str">
        <f t="shared" ca="1" si="38"/>
        <v>水位なし</v>
      </c>
      <c r="AO15" s="42">
        <f t="shared" ca="1" si="39"/>
        <v>24.878</v>
      </c>
      <c r="AP15" s="42">
        <f t="shared" ca="1" si="40"/>
        <v>39.185000000000002</v>
      </c>
      <c r="AQ15" s="42">
        <f t="shared" ca="1" si="41"/>
        <v>39.399000000000001</v>
      </c>
      <c r="AR15" s="42">
        <f t="shared" ca="1" si="42"/>
        <v>41.292999999999999</v>
      </c>
      <c r="AS15" s="42">
        <f t="shared" ca="1" si="43"/>
        <v>60</v>
      </c>
      <c r="AT15" s="42">
        <f t="shared" ca="1" si="44"/>
        <v>180</v>
      </c>
      <c r="AU15" s="42">
        <f t="shared" ca="1" si="45"/>
        <v>30</v>
      </c>
      <c r="AV15" s="42">
        <f t="shared" ca="1" si="46"/>
        <v>30</v>
      </c>
      <c r="AW15" s="42">
        <f t="shared" ca="1" si="47"/>
        <v>20</v>
      </c>
      <c r="AX15" s="42">
        <f t="shared" ca="1" si="48"/>
        <v>20</v>
      </c>
      <c r="AY15" s="42">
        <f t="shared" ca="1" si="49"/>
        <v>15</v>
      </c>
      <c r="AZ15" s="42">
        <f t="shared" ca="1" si="50"/>
        <v>100</v>
      </c>
      <c r="BA15" s="42">
        <f t="shared" ca="1" si="51"/>
        <v>150</v>
      </c>
      <c r="BB15" s="42">
        <f t="shared" ca="1" si="52"/>
        <v>130</v>
      </c>
      <c r="BC15" s="42">
        <f t="shared" ca="1" si="53"/>
        <v>60</v>
      </c>
      <c r="BD15" s="42">
        <f t="shared" ca="1" si="54"/>
        <v>15</v>
      </c>
      <c r="BE15" s="42">
        <f t="shared" ca="1" si="55"/>
        <v>15</v>
      </c>
      <c r="BF15" s="42">
        <f t="shared" ca="1" si="56"/>
        <v>20</v>
      </c>
      <c r="BG15" s="42">
        <f t="shared" ca="1" si="57"/>
        <v>15</v>
      </c>
      <c r="BH15" s="42">
        <f t="shared" ca="1" si="58"/>
        <v>15</v>
      </c>
      <c r="BI15" s="161"/>
      <c r="BJ15" s="42">
        <f t="shared" ca="1" si="59"/>
        <v>15</v>
      </c>
      <c r="BK15" s="42">
        <f t="shared" ca="1" si="62"/>
        <v>30</v>
      </c>
      <c r="BL15" s="42">
        <f t="shared" ca="1" si="60"/>
        <v>8</v>
      </c>
      <c r="BM15" s="42">
        <f t="shared" ca="1" si="61"/>
        <v>10</v>
      </c>
      <c r="BX15" s="159"/>
      <c r="BY15" s="43" t="s">
        <v>132</v>
      </c>
      <c r="BZ15" s="139">
        <v>72.313000000000002</v>
      </c>
      <c r="CA15" s="42">
        <v>72.517200000000003</v>
      </c>
    </row>
    <row r="16" spans="1:79" x14ac:dyDescent="0.15">
      <c r="A16" s="40" t="s">
        <v>81</v>
      </c>
      <c r="B16" s="59">
        <f t="shared" ca="1" si="0"/>
        <v>41737</v>
      </c>
      <c r="C16" s="42">
        <f t="shared" ca="1" si="2"/>
        <v>74.546700000000001</v>
      </c>
      <c r="D16" s="42">
        <f t="shared" ca="1" si="3"/>
        <v>69.257299999999987</v>
      </c>
      <c r="E16" s="42">
        <f t="shared" ca="1" si="4"/>
        <v>58.85</v>
      </c>
      <c r="F16" s="42">
        <f t="shared" ca="1" si="5"/>
        <v>55.128</v>
      </c>
      <c r="G16" s="42">
        <f t="shared" ca="1" si="6"/>
        <v>53.115999999999993</v>
      </c>
      <c r="H16" s="42">
        <f t="shared" ca="1" si="7"/>
        <v>51.622000000000007</v>
      </c>
      <c r="I16" s="42">
        <f t="shared" ca="1" si="8"/>
        <v>51.463000000000001</v>
      </c>
      <c r="J16" s="42">
        <f t="shared" ca="1" si="9"/>
        <v>65.445299999999989</v>
      </c>
      <c r="K16" s="42">
        <f t="shared" ca="1" si="10"/>
        <v>59.540700000000001</v>
      </c>
      <c r="L16" s="42">
        <f t="shared" ca="1" si="11"/>
        <v>57.321800000000003</v>
      </c>
      <c r="M16" s="42">
        <f t="shared" ca="1" si="12"/>
        <v>54.305300000000003</v>
      </c>
      <c r="N16" s="42">
        <f t="shared" ca="1" si="13"/>
        <v>52.753899999999994</v>
      </c>
      <c r="O16" s="42">
        <f t="shared" ca="1" si="14"/>
        <v>50.250200000000007</v>
      </c>
      <c r="P16" s="42">
        <f t="shared" ca="1" si="15"/>
        <v>50.595999999999997</v>
      </c>
      <c r="Q16" s="42">
        <f t="shared" ca="1" si="16"/>
        <v>50.717000000000006</v>
      </c>
      <c r="R16" s="42">
        <f t="shared" ca="1" si="17"/>
        <v>52.021000000000001</v>
      </c>
      <c r="S16" s="161"/>
      <c r="T16" s="42">
        <f t="shared" ca="1" si="18"/>
        <v>61.716999999999999</v>
      </c>
      <c r="U16" s="42">
        <f t="shared" ca="1" si="19"/>
        <v>54.745999999999995</v>
      </c>
      <c r="V16" s="42">
        <f t="shared" ca="1" si="20"/>
        <v>54.522999999999996</v>
      </c>
      <c r="W16" s="42">
        <f t="shared" ca="1" si="21"/>
        <v>52.760999999999996</v>
      </c>
      <c r="X16" s="42">
        <f t="shared" ca="1" si="22"/>
        <v>3.5760000000000001</v>
      </c>
      <c r="Y16" s="42">
        <f t="shared" ca="1" si="23"/>
        <v>8.9540000000000006</v>
      </c>
      <c r="Z16" s="42">
        <f t="shared" ca="1" si="24"/>
        <v>19.32</v>
      </c>
      <c r="AA16" s="42">
        <f t="shared" ca="1" si="25"/>
        <v>23.053999999999998</v>
      </c>
      <c r="AB16" s="42">
        <f t="shared" ca="1" si="26"/>
        <v>25.073</v>
      </c>
      <c r="AC16" s="42">
        <f t="shared" ca="1" si="27"/>
        <v>26.527999999999999</v>
      </c>
      <c r="AD16" s="42">
        <f t="shared" ca="1" si="28"/>
        <v>26.731000000000002</v>
      </c>
      <c r="AE16" s="42">
        <f t="shared" ca="1" si="29"/>
        <v>7.1379999999999999</v>
      </c>
      <c r="AF16" s="42">
        <f t="shared" ca="1" si="30"/>
        <v>13.05</v>
      </c>
      <c r="AG16" s="42">
        <f t="shared" ca="1" si="31"/>
        <v>15.417999999999999</v>
      </c>
      <c r="AH16" s="42">
        <f t="shared" ca="1" si="32"/>
        <v>18.306999999999999</v>
      </c>
      <c r="AI16" s="42">
        <f t="shared" ca="1" si="33"/>
        <v>19.908999999999999</v>
      </c>
      <c r="AJ16" s="42">
        <f t="shared" ca="1" si="34"/>
        <v>21.308</v>
      </c>
      <c r="AK16" s="42">
        <f t="shared" ca="1" si="35"/>
        <v>21.972000000000001</v>
      </c>
      <c r="AL16" s="42">
        <f t="shared" ca="1" si="36"/>
        <v>21.966000000000001</v>
      </c>
      <c r="AM16" s="42">
        <f t="shared" ca="1" si="37"/>
        <v>22.266999999999999</v>
      </c>
      <c r="AN16" s="42" t="str">
        <f t="shared" ca="1" si="38"/>
        <v>水位なし</v>
      </c>
      <c r="AO16" s="42">
        <f t="shared" ca="1" si="39"/>
        <v>24.794</v>
      </c>
      <c r="AP16" s="42">
        <f t="shared" ca="1" si="40"/>
        <v>39.200000000000003</v>
      </c>
      <c r="AQ16" s="42">
        <f t="shared" ca="1" si="41"/>
        <v>39.427999999999997</v>
      </c>
      <c r="AR16" s="42">
        <f t="shared" ca="1" si="42"/>
        <v>41.17</v>
      </c>
      <c r="AS16" s="42">
        <f t="shared" ca="1" si="43"/>
        <v>40</v>
      </c>
      <c r="AT16" s="42">
        <f t="shared" ca="1" si="44"/>
        <v>160</v>
      </c>
      <c r="AU16" s="42">
        <f t="shared" ca="1" si="45"/>
        <v>35</v>
      </c>
      <c r="AV16" s="42">
        <f t="shared" ca="1" si="46"/>
        <v>30</v>
      </c>
      <c r="AW16" s="42">
        <f t="shared" ca="1" si="47"/>
        <v>20</v>
      </c>
      <c r="AX16" s="42">
        <f t="shared" ca="1" si="48"/>
        <v>20</v>
      </c>
      <c r="AY16" s="42">
        <f t="shared" ca="1" si="49"/>
        <v>15</v>
      </c>
      <c r="AZ16" s="42">
        <f t="shared" ca="1" si="50"/>
        <v>70</v>
      </c>
      <c r="BA16" s="42">
        <f t="shared" ca="1" si="51"/>
        <v>200</v>
      </c>
      <c r="BB16" s="42">
        <f t="shared" ca="1" si="52"/>
        <v>150</v>
      </c>
      <c r="BC16" s="42">
        <f t="shared" ca="1" si="53"/>
        <v>80</v>
      </c>
      <c r="BD16" s="42">
        <f t="shared" ca="1" si="54"/>
        <v>12</v>
      </c>
      <c r="BE16" s="42">
        <f t="shared" ca="1" si="55"/>
        <v>15</v>
      </c>
      <c r="BF16" s="42">
        <f t="shared" ca="1" si="56"/>
        <v>18</v>
      </c>
      <c r="BG16" s="42">
        <f t="shared" ca="1" si="57"/>
        <v>15</v>
      </c>
      <c r="BH16" s="42">
        <f t="shared" ca="1" si="58"/>
        <v>15</v>
      </c>
      <c r="BI16" s="161"/>
      <c r="BJ16" s="42">
        <f t="shared" ca="1" si="59"/>
        <v>15</v>
      </c>
      <c r="BK16" s="42">
        <f t="shared" ca="1" si="62"/>
        <v>20</v>
      </c>
      <c r="BL16" s="42">
        <f t="shared" ca="1" si="60"/>
        <v>8</v>
      </c>
      <c r="BM16" s="42">
        <f t="shared" ca="1" si="61"/>
        <v>10</v>
      </c>
      <c r="BX16" s="155" t="s">
        <v>147</v>
      </c>
      <c r="BY16" s="43" t="s">
        <v>59</v>
      </c>
      <c r="BZ16" s="139">
        <v>72.393000000000001</v>
      </c>
      <c r="CA16" s="139">
        <v>72.683000000000007</v>
      </c>
    </row>
    <row r="17" spans="1:79" x14ac:dyDescent="0.15">
      <c r="A17" s="40" t="s">
        <v>82</v>
      </c>
      <c r="B17" s="59">
        <f t="shared" ca="1" si="0"/>
        <v>41744</v>
      </c>
      <c r="C17" s="42">
        <f t="shared" ca="1" si="2"/>
        <v>74.417699999999996</v>
      </c>
      <c r="D17" s="42">
        <f t="shared" ca="1" si="3"/>
        <v>69.321299999999994</v>
      </c>
      <c r="E17" s="42">
        <f t="shared" ca="1" si="4"/>
        <v>58.841999999999999</v>
      </c>
      <c r="F17" s="42">
        <f t="shared" ca="1" si="5"/>
        <v>55.088000000000001</v>
      </c>
      <c r="G17" s="42">
        <f t="shared" ca="1" si="6"/>
        <v>53.150999999999996</v>
      </c>
      <c r="H17" s="42">
        <f t="shared" ca="1" si="7"/>
        <v>51.59</v>
      </c>
      <c r="I17" s="42">
        <f t="shared" ca="1" si="8"/>
        <v>51.375</v>
      </c>
      <c r="J17" s="42">
        <f t="shared" ca="1" si="9"/>
        <v>65.293299999999988</v>
      </c>
      <c r="K17" s="42">
        <f t="shared" ca="1" si="10"/>
        <v>59.7577</v>
      </c>
      <c r="L17" s="42">
        <f t="shared" ca="1" si="11"/>
        <v>57.537800000000004</v>
      </c>
      <c r="M17" s="42">
        <f t="shared" ca="1" si="12"/>
        <v>54.458300000000008</v>
      </c>
      <c r="N17" s="42">
        <f t="shared" ca="1" si="13"/>
        <v>52.762899999999995</v>
      </c>
      <c r="O17" s="42">
        <f t="shared" ca="1" si="14"/>
        <v>50.167200000000001</v>
      </c>
      <c r="P17" s="42">
        <f t="shared" ca="1" si="15"/>
        <v>50.530999999999999</v>
      </c>
      <c r="Q17" s="42">
        <f t="shared" ca="1" si="16"/>
        <v>50.683000000000007</v>
      </c>
      <c r="R17" s="42">
        <f t="shared" ca="1" si="17"/>
        <v>51.937999999999995</v>
      </c>
      <c r="S17" s="161"/>
      <c r="T17" s="42">
        <f t="shared" ca="1" si="18"/>
        <v>61.735999999999997</v>
      </c>
      <c r="U17" s="42">
        <f t="shared" ca="1" si="19"/>
        <v>57.000999999999998</v>
      </c>
      <c r="V17" s="42">
        <f t="shared" ca="1" si="20"/>
        <v>54.67499999999999</v>
      </c>
      <c r="W17" s="42">
        <f t="shared" ca="1" si="21"/>
        <v>52.647999999999996</v>
      </c>
      <c r="X17" s="42">
        <f t="shared" ca="1" si="22"/>
        <v>3.7050000000000001</v>
      </c>
      <c r="Y17" s="42">
        <f t="shared" ca="1" si="23"/>
        <v>8.89</v>
      </c>
      <c r="Z17" s="42">
        <f t="shared" ca="1" si="24"/>
        <v>19.327999999999999</v>
      </c>
      <c r="AA17" s="42">
        <f t="shared" ca="1" si="25"/>
        <v>23.094000000000001</v>
      </c>
      <c r="AB17" s="42">
        <f t="shared" ca="1" si="26"/>
        <v>25.038</v>
      </c>
      <c r="AC17" s="42">
        <f t="shared" ca="1" si="27"/>
        <v>26.56</v>
      </c>
      <c r="AD17" s="42">
        <f t="shared" ca="1" si="28"/>
        <v>26.818999999999999</v>
      </c>
      <c r="AE17" s="42">
        <f t="shared" ca="1" si="29"/>
        <v>7.29</v>
      </c>
      <c r="AF17" s="42">
        <f t="shared" ca="1" si="30"/>
        <v>12.833</v>
      </c>
      <c r="AG17" s="42">
        <f t="shared" ca="1" si="31"/>
        <v>15.202</v>
      </c>
      <c r="AH17" s="42">
        <f t="shared" ca="1" si="32"/>
        <v>18.154</v>
      </c>
      <c r="AI17" s="42">
        <f t="shared" ca="1" si="33"/>
        <v>19.899999999999999</v>
      </c>
      <c r="AJ17" s="42">
        <f t="shared" ca="1" si="34"/>
        <v>21.341999999999999</v>
      </c>
      <c r="AK17" s="42">
        <f t="shared" ca="1" si="35"/>
        <v>22.036999999999999</v>
      </c>
      <c r="AL17" s="42">
        <f t="shared" ca="1" si="36"/>
        <v>22</v>
      </c>
      <c r="AM17" s="42">
        <f t="shared" ca="1" si="37"/>
        <v>22.35</v>
      </c>
      <c r="AN17" s="42" t="str">
        <f t="shared" ca="1" si="38"/>
        <v>水位なし</v>
      </c>
      <c r="AO17" s="42">
        <f t="shared" ca="1" si="39"/>
        <v>24.774999999999999</v>
      </c>
      <c r="AP17" s="42">
        <f t="shared" ca="1" si="40"/>
        <v>36.945</v>
      </c>
      <c r="AQ17" s="42">
        <f t="shared" ca="1" si="41"/>
        <v>39.276000000000003</v>
      </c>
      <c r="AR17" s="42">
        <f t="shared" ca="1" si="42"/>
        <v>41.283000000000001</v>
      </c>
      <c r="AS17" s="42">
        <f t="shared" ca="1" si="43"/>
        <v>60</v>
      </c>
      <c r="AT17" s="42">
        <f t="shared" ca="1" si="44"/>
        <v>180</v>
      </c>
      <c r="AU17" s="42">
        <f t="shared" ca="1" si="45"/>
        <v>30</v>
      </c>
      <c r="AV17" s="42">
        <f t="shared" ca="1" si="46"/>
        <v>30</v>
      </c>
      <c r="AW17" s="42">
        <f t="shared" ca="1" si="47"/>
        <v>20</v>
      </c>
      <c r="AX17" s="42">
        <f t="shared" ca="1" si="48"/>
        <v>20</v>
      </c>
      <c r="AY17" s="42">
        <f t="shared" ca="1" si="49"/>
        <v>20</v>
      </c>
      <c r="AZ17" s="42">
        <f t="shared" ca="1" si="50"/>
        <v>100</v>
      </c>
      <c r="BA17" s="42">
        <f t="shared" ca="1" si="51"/>
        <v>200</v>
      </c>
      <c r="BB17" s="42">
        <f t="shared" ca="1" si="52"/>
        <v>180</v>
      </c>
      <c r="BC17" s="42">
        <f t="shared" ca="1" si="53"/>
        <v>90</v>
      </c>
      <c r="BD17" s="42">
        <f t="shared" ca="1" si="54"/>
        <v>15</v>
      </c>
      <c r="BE17" s="42">
        <f t="shared" ca="1" si="55"/>
        <v>12</v>
      </c>
      <c r="BF17" s="42">
        <f t="shared" ca="1" si="56"/>
        <v>18</v>
      </c>
      <c r="BG17" s="42">
        <f t="shared" ca="1" si="57"/>
        <v>12</v>
      </c>
      <c r="BH17" s="42">
        <f t="shared" ca="1" si="58"/>
        <v>15</v>
      </c>
      <c r="BI17" s="161"/>
      <c r="BJ17" s="42">
        <f t="shared" ca="1" si="59"/>
        <v>15</v>
      </c>
      <c r="BK17" s="42">
        <f t="shared" ca="1" si="62"/>
        <v>18</v>
      </c>
      <c r="BL17" s="42">
        <f t="shared" ca="1" si="60"/>
        <v>8</v>
      </c>
      <c r="BM17" s="42">
        <f t="shared" ca="1" si="61"/>
        <v>10</v>
      </c>
      <c r="BX17" s="155" t="s">
        <v>135</v>
      </c>
      <c r="BY17" s="43" t="s">
        <v>60</v>
      </c>
      <c r="BZ17" s="139">
        <v>73.938000000000002</v>
      </c>
      <c r="CA17" s="139">
        <v>74.287999999999997</v>
      </c>
    </row>
    <row r="18" spans="1:79" x14ac:dyDescent="0.15">
      <c r="A18" s="40" t="s">
        <v>83</v>
      </c>
      <c r="B18" s="59">
        <f t="shared" ca="1" si="0"/>
        <v>41752</v>
      </c>
      <c r="C18" s="42">
        <f t="shared" ca="1" si="2"/>
        <v>74.322699999999998</v>
      </c>
      <c r="D18" s="42">
        <f t="shared" ca="1" si="3"/>
        <v>69.074299999999994</v>
      </c>
      <c r="E18" s="42">
        <f t="shared" ca="1" si="4"/>
        <v>58.856000000000002</v>
      </c>
      <c r="F18" s="42">
        <f t="shared" ca="1" si="5"/>
        <v>55.215000000000003</v>
      </c>
      <c r="G18" s="42">
        <f t="shared" ca="1" si="6"/>
        <v>53.149999999999991</v>
      </c>
      <c r="H18" s="42">
        <f t="shared" ca="1" si="7"/>
        <v>51.610000000000007</v>
      </c>
      <c r="I18" s="42">
        <f t="shared" ca="1" si="8"/>
        <v>51.332000000000008</v>
      </c>
      <c r="J18" s="42">
        <f t="shared" ca="1" si="9"/>
        <v>64.675299999999993</v>
      </c>
      <c r="K18" s="42">
        <f t="shared" ca="1" si="10"/>
        <v>59.286699999999996</v>
      </c>
      <c r="L18" s="42">
        <f t="shared" ca="1" si="11"/>
        <v>57.336800000000004</v>
      </c>
      <c r="M18" s="42">
        <f t="shared" ca="1" si="12"/>
        <v>54.382300000000001</v>
      </c>
      <c r="N18" s="42">
        <f t="shared" ca="1" si="13"/>
        <v>52.749899999999997</v>
      </c>
      <c r="O18" s="42">
        <f t="shared" ca="1" si="14"/>
        <v>49.119200000000006</v>
      </c>
      <c r="P18" s="42">
        <f t="shared" ca="1" si="15"/>
        <v>50.528999999999996</v>
      </c>
      <c r="Q18" s="42">
        <f t="shared" ca="1" si="16"/>
        <v>50.503000000000007</v>
      </c>
      <c r="R18" s="42">
        <f t="shared" ca="1" si="17"/>
        <v>50.89</v>
      </c>
      <c r="S18" s="161"/>
      <c r="T18" s="42">
        <f t="shared" ca="1" si="18"/>
        <v>61.668999999999997</v>
      </c>
      <c r="U18" s="42">
        <f t="shared" ca="1" si="19"/>
        <v>54.07</v>
      </c>
      <c r="V18" s="42">
        <f t="shared" ca="1" si="20"/>
        <v>54.630999999999993</v>
      </c>
      <c r="W18" s="42">
        <f t="shared" ca="1" si="21"/>
        <v>52.594999999999999</v>
      </c>
      <c r="X18" s="42">
        <f t="shared" ca="1" si="22"/>
        <v>3.8</v>
      </c>
      <c r="Y18" s="42">
        <f t="shared" ca="1" si="23"/>
        <v>9.1370000000000005</v>
      </c>
      <c r="Z18" s="42">
        <f t="shared" ca="1" si="24"/>
        <v>19.314</v>
      </c>
      <c r="AA18" s="42">
        <f t="shared" ca="1" si="25"/>
        <v>22.966999999999999</v>
      </c>
      <c r="AB18" s="42">
        <f t="shared" ca="1" si="26"/>
        <v>25.039000000000001</v>
      </c>
      <c r="AC18" s="42">
        <f t="shared" ca="1" si="27"/>
        <v>26.54</v>
      </c>
      <c r="AD18" s="42">
        <f t="shared" ca="1" si="28"/>
        <v>26.861999999999998</v>
      </c>
      <c r="AE18" s="42">
        <f t="shared" ca="1" si="29"/>
        <v>7.9080000000000004</v>
      </c>
      <c r="AF18" s="42">
        <f t="shared" ca="1" si="30"/>
        <v>13.304</v>
      </c>
      <c r="AG18" s="42">
        <f t="shared" ca="1" si="31"/>
        <v>15.403</v>
      </c>
      <c r="AH18" s="42">
        <f t="shared" ca="1" si="32"/>
        <v>18.23</v>
      </c>
      <c r="AI18" s="42">
        <f t="shared" ca="1" si="33"/>
        <v>19.913</v>
      </c>
      <c r="AJ18" s="42">
        <f t="shared" ca="1" si="34"/>
        <v>21.350999999999999</v>
      </c>
      <c r="AK18" s="42">
        <f t="shared" ca="1" si="35"/>
        <v>22.039000000000001</v>
      </c>
      <c r="AL18" s="42">
        <f t="shared" ca="1" si="36"/>
        <v>22.18</v>
      </c>
      <c r="AM18" s="42">
        <f t="shared" ca="1" si="37"/>
        <v>23.398</v>
      </c>
      <c r="AN18" s="42" t="str">
        <f t="shared" ca="1" si="38"/>
        <v>水位なし</v>
      </c>
      <c r="AO18" s="42">
        <f t="shared" ca="1" si="39"/>
        <v>24.841999999999999</v>
      </c>
      <c r="AP18" s="42">
        <f t="shared" ca="1" si="40"/>
        <v>39.875999999999998</v>
      </c>
      <c r="AQ18" s="42">
        <f t="shared" ca="1" si="41"/>
        <v>39.32</v>
      </c>
      <c r="AR18" s="42">
        <f t="shared" ca="1" si="42"/>
        <v>41.335999999999999</v>
      </c>
      <c r="AS18" s="42">
        <f t="shared" ca="1" si="43"/>
        <v>80</v>
      </c>
      <c r="AT18" s="42">
        <f t="shared" ca="1" si="44"/>
        <v>180</v>
      </c>
      <c r="AU18" s="42">
        <f t="shared" ca="1" si="45"/>
        <v>25</v>
      </c>
      <c r="AV18" s="42">
        <f t="shared" ca="1" si="46"/>
        <v>25</v>
      </c>
      <c r="AW18" s="42">
        <f t="shared" ca="1" si="47"/>
        <v>20</v>
      </c>
      <c r="AX18" s="42">
        <f t="shared" ca="1" si="48"/>
        <v>20</v>
      </c>
      <c r="AY18" s="42">
        <f t="shared" ca="1" si="49"/>
        <v>15</v>
      </c>
      <c r="AZ18" s="42">
        <f t="shared" ca="1" si="50"/>
        <v>100</v>
      </c>
      <c r="BA18" s="42">
        <f t="shared" ca="1" si="51"/>
        <v>220</v>
      </c>
      <c r="BB18" s="42">
        <f t="shared" ca="1" si="52"/>
        <v>130</v>
      </c>
      <c r="BC18" s="42">
        <f t="shared" ca="1" si="53"/>
        <v>18</v>
      </c>
      <c r="BD18" s="42">
        <f t="shared" ca="1" si="54"/>
        <v>15</v>
      </c>
      <c r="BE18" s="42">
        <f t="shared" ca="1" si="55"/>
        <v>15</v>
      </c>
      <c r="BF18" s="42">
        <f t="shared" ca="1" si="56"/>
        <v>18</v>
      </c>
      <c r="BG18" s="42">
        <f t="shared" ca="1" si="57"/>
        <v>18</v>
      </c>
      <c r="BH18" s="42">
        <f t="shared" ca="1" si="58"/>
        <v>15</v>
      </c>
      <c r="BI18" s="161"/>
      <c r="BJ18" s="42">
        <f t="shared" ca="1" si="59"/>
        <v>15</v>
      </c>
      <c r="BK18" s="42">
        <f t="shared" ca="1" si="62"/>
        <v>30</v>
      </c>
      <c r="BL18" s="42">
        <f t="shared" ca="1" si="60"/>
        <v>8</v>
      </c>
      <c r="BM18" s="42">
        <f t="shared" ca="1" si="61"/>
        <v>12</v>
      </c>
      <c r="BX18" s="155" t="s">
        <v>136</v>
      </c>
      <c r="BY18" s="43" t="s">
        <v>61</v>
      </c>
      <c r="BZ18" s="139">
        <v>100.054</v>
      </c>
      <c r="CA18" s="139">
        <v>100.494</v>
      </c>
    </row>
    <row r="19" spans="1:79" x14ac:dyDescent="0.15">
      <c r="A19" s="40" t="s">
        <v>84</v>
      </c>
      <c r="B19" s="59">
        <f t="shared" ca="1" si="0"/>
        <v>41759</v>
      </c>
      <c r="C19" s="42">
        <f t="shared" ca="1" si="2"/>
        <v>74.275700000000001</v>
      </c>
      <c r="D19" s="42">
        <f t="shared" ca="1" si="3"/>
        <v>69.025299999999987</v>
      </c>
      <c r="E19" s="42">
        <f t="shared" ca="1" si="4"/>
        <v>58.86</v>
      </c>
      <c r="F19" s="42">
        <f t="shared" ca="1" si="5"/>
        <v>55.085000000000001</v>
      </c>
      <c r="G19" s="42">
        <f t="shared" ca="1" si="6"/>
        <v>53.064999999999998</v>
      </c>
      <c r="H19" s="42">
        <f t="shared" ca="1" si="7"/>
        <v>51.554000000000002</v>
      </c>
      <c r="I19" s="42">
        <f t="shared" ca="1" si="8"/>
        <v>51.296000000000006</v>
      </c>
      <c r="J19" s="42">
        <f t="shared" ca="1" si="9"/>
        <v>64.639299999999992</v>
      </c>
      <c r="K19" s="42">
        <f t="shared" ca="1" si="10"/>
        <v>59.2057</v>
      </c>
      <c r="L19" s="42">
        <f t="shared" ca="1" si="11"/>
        <v>57.293800000000005</v>
      </c>
      <c r="M19" s="42">
        <f t="shared" ca="1" si="12"/>
        <v>54.23830000000001</v>
      </c>
      <c r="N19" s="42">
        <f t="shared" ca="1" si="13"/>
        <v>52.704899999999995</v>
      </c>
      <c r="O19" s="42">
        <f t="shared" ca="1" si="14"/>
        <v>49.0732</v>
      </c>
      <c r="P19" s="42">
        <f t="shared" ca="1" si="15"/>
        <v>50.472999999999999</v>
      </c>
      <c r="Q19" s="42">
        <f t="shared" ca="1" si="16"/>
        <v>50.440000000000012</v>
      </c>
      <c r="R19" s="42">
        <f t="shared" ca="1" si="17"/>
        <v>50.843999999999994</v>
      </c>
      <c r="S19" s="161"/>
      <c r="T19" s="42">
        <f t="shared" ca="1" si="18"/>
        <v>61.62299999999999</v>
      </c>
      <c r="U19" s="42">
        <f t="shared" ca="1" si="19"/>
        <v>53.341000000000001</v>
      </c>
      <c r="V19" s="42">
        <f t="shared" ca="1" si="20"/>
        <v>54.339999999999996</v>
      </c>
      <c r="W19" s="42">
        <f t="shared" ca="1" si="21"/>
        <v>52.345999999999997</v>
      </c>
      <c r="X19" s="42">
        <f t="shared" ca="1" si="22"/>
        <v>3.847</v>
      </c>
      <c r="Y19" s="42">
        <f t="shared" ca="1" si="23"/>
        <v>9.1859999999999999</v>
      </c>
      <c r="Z19" s="42">
        <f t="shared" ca="1" si="24"/>
        <v>19.309999999999999</v>
      </c>
      <c r="AA19" s="42">
        <f t="shared" ca="1" si="25"/>
        <v>23.097000000000001</v>
      </c>
      <c r="AB19" s="42">
        <f t="shared" ca="1" si="26"/>
        <v>25.123999999999999</v>
      </c>
      <c r="AC19" s="42">
        <f t="shared" ca="1" si="27"/>
        <v>26.596</v>
      </c>
      <c r="AD19" s="42">
        <f t="shared" ca="1" si="28"/>
        <v>26.898</v>
      </c>
      <c r="AE19" s="42">
        <f t="shared" ca="1" si="29"/>
        <v>7.944</v>
      </c>
      <c r="AF19" s="42">
        <f t="shared" ca="1" si="30"/>
        <v>13.385</v>
      </c>
      <c r="AG19" s="42">
        <f t="shared" ca="1" si="31"/>
        <v>15.446</v>
      </c>
      <c r="AH19" s="42">
        <f t="shared" ca="1" si="32"/>
        <v>18.373999999999999</v>
      </c>
      <c r="AI19" s="42">
        <f t="shared" ca="1" si="33"/>
        <v>19.957999999999998</v>
      </c>
      <c r="AJ19" s="42">
        <f t="shared" ca="1" si="34"/>
        <v>21.370999999999999</v>
      </c>
      <c r="AK19" s="42">
        <f t="shared" ca="1" si="35"/>
        <v>22.094999999999999</v>
      </c>
      <c r="AL19" s="42">
        <f t="shared" ca="1" si="36"/>
        <v>22.242999999999999</v>
      </c>
      <c r="AM19" s="42">
        <f t="shared" ca="1" si="37"/>
        <v>23.443999999999999</v>
      </c>
      <c r="AN19" s="42" t="str">
        <f t="shared" ca="1" si="38"/>
        <v>水位なし</v>
      </c>
      <c r="AO19" s="42">
        <f t="shared" ca="1" si="39"/>
        <v>24.888000000000002</v>
      </c>
      <c r="AP19" s="42">
        <f t="shared" ca="1" si="40"/>
        <v>40.604999999999997</v>
      </c>
      <c r="AQ19" s="42">
        <f t="shared" ca="1" si="41"/>
        <v>39.610999999999997</v>
      </c>
      <c r="AR19" s="42">
        <f t="shared" ca="1" si="42"/>
        <v>41.585000000000001</v>
      </c>
      <c r="AS19" s="42">
        <f t="shared" ca="1" si="43"/>
        <v>70</v>
      </c>
      <c r="AT19" s="42">
        <f t="shared" ca="1" si="44"/>
        <v>180</v>
      </c>
      <c r="AU19" s="42">
        <f t="shared" ca="1" si="45"/>
        <v>30</v>
      </c>
      <c r="AV19" s="42">
        <f t="shared" ca="1" si="46"/>
        <v>25</v>
      </c>
      <c r="AW19" s="42">
        <f t="shared" ca="1" si="47"/>
        <v>20</v>
      </c>
      <c r="AX19" s="42">
        <f t="shared" ca="1" si="48"/>
        <v>20</v>
      </c>
      <c r="AY19" s="42">
        <f t="shared" ca="1" si="49"/>
        <v>18</v>
      </c>
      <c r="AZ19" s="42">
        <f t="shared" ca="1" si="50"/>
        <v>90</v>
      </c>
      <c r="BA19" s="42">
        <f t="shared" ca="1" si="51"/>
        <v>150</v>
      </c>
      <c r="BB19" s="42">
        <f t="shared" ca="1" si="52"/>
        <v>200</v>
      </c>
      <c r="BC19" s="42">
        <f t="shared" ca="1" si="53"/>
        <v>60</v>
      </c>
      <c r="BD19" s="42">
        <f t="shared" ca="1" si="54"/>
        <v>15</v>
      </c>
      <c r="BE19" s="42">
        <f t="shared" ca="1" si="55"/>
        <v>15</v>
      </c>
      <c r="BF19" s="42">
        <f t="shared" ca="1" si="56"/>
        <v>15</v>
      </c>
      <c r="BG19" s="42">
        <f t="shared" ca="1" si="57"/>
        <v>15</v>
      </c>
      <c r="BH19" s="42">
        <f t="shared" ca="1" si="58"/>
        <v>15</v>
      </c>
      <c r="BI19" s="161"/>
      <c r="BJ19" s="42">
        <f t="shared" ca="1" si="59"/>
        <v>15</v>
      </c>
      <c r="BK19" s="42">
        <f t="shared" ca="1" si="62"/>
        <v>25</v>
      </c>
      <c r="BL19" s="42">
        <f t="shared" ca="1" si="60"/>
        <v>8</v>
      </c>
      <c r="BM19" s="42">
        <f t="shared" ca="1" si="61"/>
        <v>12</v>
      </c>
      <c r="BX19" s="155" t="s">
        <v>137</v>
      </c>
      <c r="BY19" s="43" t="s">
        <v>62</v>
      </c>
      <c r="BZ19" s="139">
        <v>86.010999999999996</v>
      </c>
      <c r="CA19" s="139">
        <v>86.510999999999996</v>
      </c>
    </row>
    <row r="20" spans="1:79" x14ac:dyDescent="0.15">
      <c r="A20" s="40" t="s">
        <v>85</v>
      </c>
      <c r="B20" s="59">
        <f t="shared" ca="1" si="0"/>
        <v>41767</v>
      </c>
      <c r="C20" s="42">
        <f t="shared" ca="1" si="2"/>
        <v>74.064699999999988</v>
      </c>
      <c r="D20" s="42">
        <f t="shared" ca="1" si="3"/>
        <v>69.247299999999996</v>
      </c>
      <c r="E20" s="42">
        <f t="shared" ca="1" si="4"/>
        <v>59.317</v>
      </c>
      <c r="F20" s="42">
        <f t="shared" ca="1" si="5"/>
        <v>54.888000000000005</v>
      </c>
      <c r="G20" s="42">
        <f t="shared" ca="1" si="6"/>
        <v>52.98599999999999</v>
      </c>
      <c r="H20" s="42">
        <f t="shared" ca="1" si="7"/>
        <v>51.490000000000009</v>
      </c>
      <c r="I20" s="42">
        <f t="shared" ca="1" si="8"/>
        <v>51.299000000000007</v>
      </c>
      <c r="J20" s="42">
        <f t="shared" ca="1" si="9"/>
        <v>64.809299999999993</v>
      </c>
      <c r="K20" s="42">
        <f t="shared" ca="1" si="10"/>
        <v>59.317700000000002</v>
      </c>
      <c r="L20" s="42">
        <f t="shared" ca="1" si="11"/>
        <v>57.137799999999999</v>
      </c>
      <c r="M20" s="42">
        <f t="shared" ca="1" si="12"/>
        <v>54.195300000000003</v>
      </c>
      <c r="N20" s="42">
        <f t="shared" ca="1" si="13"/>
        <v>52.667899999999989</v>
      </c>
      <c r="O20" s="42">
        <f t="shared" ca="1" si="14"/>
        <v>49.236200000000004</v>
      </c>
      <c r="P20" s="42">
        <f t="shared" ca="1" si="15"/>
        <v>50.421999999999997</v>
      </c>
      <c r="Q20" s="42">
        <f t="shared" ca="1" si="16"/>
        <v>50.282000000000011</v>
      </c>
      <c r="R20" s="42">
        <f t="shared" ca="1" si="17"/>
        <v>51.006999999999998</v>
      </c>
      <c r="S20" s="161"/>
      <c r="T20" s="42">
        <f t="shared" ca="1" si="18"/>
        <v>61.795999999999992</v>
      </c>
      <c r="U20" s="42">
        <f t="shared" ca="1" si="19"/>
        <v>53.539000000000001</v>
      </c>
      <c r="V20" s="42">
        <f t="shared" ca="1" si="20"/>
        <v>54.454999999999991</v>
      </c>
      <c r="W20" s="42">
        <f t="shared" ca="1" si="21"/>
        <v>52.555999999999997</v>
      </c>
      <c r="X20" s="42">
        <f t="shared" ca="1" si="22"/>
        <v>4.0579999999999998</v>
      </c>
      <c r="Y20" s="42">
        <f t="shared" ca="1" si="23"/>
        <v>8.9640000000000004</v>
      </c>
      <c r="Z20" s="42">
        <f t="shared" ca="1" si="24"/>
        <v>18.853000000000002</v>
      </c>
      <c r="AA20" s="42">
        <f t="shared" ca="1" si="25"/>
        <v>23.294</v>
      </c>
      <c r="AB20" s="42">
        <f t="shared" ca="1" si="26"/>
        <v>25.202999999999999</v>
      </c>
      <c r="AC20" s="42">
        <f t="shared" ca="1" si="27"/>
        <v>26.66</v>
      </c>
      <c r="AD20" s="42">
        <f t="shared" ca="1" si="28"/>
        <v>26.895</v>
      </c>
      <c r="AE20" s="42">
        <f t="shared" ca="1" si="29"/>
        <v>7.774</v>
      </c>
      <c r="AF20" s="42">
        <f t="shared" ca="1" si="30"/>
        <v>13.273</v>
      </c>
      <c r="AG20" s="42">
        <f t="shared" ca="1" si="31"/>
        <v>15.602</v>
      </c>
      <c r="AH20" s="42">
        <f t="shared" ca="1" si="32"/>
        <v>18.417000000000002</v>
      </c>
      <c r="AI20" s="42">
        <f t="shared" ca="1" si="33"/>
        <v>19.995000000000001</v>
      </c>
      <c r="AJ20" s="42">
        <f t="shared" ca="1" si="34"/>
        <v>21.355</v>
      </c>
      <c r="AK20" s="42">
        <f t="shared" ca="1" si="35"/>
        <v>22.146000000000001</v>
      </c>
      <c r="AL20" s="42">
        <f t="shared" ca="1" si="36"/>
        <v>22.401</v>
      </c>
      <c r="AM20" s="42">
        <f t="shared" ca="1" si="37"/>
        <v>23.280999999999999</v>
      </c>
      <c r="AN20" s="42" t="str">
        <f t="shared" ca="1" si="38"/>
        <v>水位なし</v>
      </c>
      <c r="AO20" s="42">
        <f t="shared" ca="1" si="39"/>
        <v>24.715</v>
      </c>
      <c r="AP20" s="42">
        <f t="shared" ca="1" si="40"/>
        <v>40.406999999999996</v>
      </c>
      <c r="AQ20" s="42">
        <f t="shared" ca="1" si="41"/>
        <v>39.496000000000002</v>
      </c>
      <c r="AR20" s="42">
        <f t="shared" ca="1" si="42"/>
        <v>41.375</v>
      </c>
      <c r="AS20" s="42">
        <f t="shared" ca="1" si="43"/>
        <v>70</v>
      </c>
      <c r="AT20" s="42">
        <f t="shared" ca="1" si="44"/>
        <v>180</v>
      </c>
      <c r="AU20" s="42">
        <f t="shared" ca="1" si="45"/>
        <v>30</v>
      </c>
      <c r="AV20" s="42">
        <f t="shared" ca="1" si="46"/>
        <v>25</v>
      </c>
      <c r="AW20" s="42">
        <f t="shared" ca="1" si="47"/>
        <v>20</v>
      </c>
      <c r="AX20" s="42">
        <f t="shared" ca="1" si="48"/>
        <v>20</v>
      </c>
      <c r="AY20" s="42">
        <f t="shared" ca="1" si="49"/>
        <v>15</v>
      </c>
      <c r="AZ20" s="42">
        <f t="shared" ca="1" si="50"/>
        <v>90</v>
      </c>
      <c r="BA20" s="42">
        <f t="shared" ca="1" si="51"/>
        <v>200</v>
      </c>
      <c r="BB20" s="42">
        <f t="shared" ca="1" si="52"/>
        <v>120</v>
      </c>
      <c r="BC20" s="42">
        <f t="shared" ca="1" si="53"/>
        <v>50</v>
      </c>
      <c r="BD20" s="42">
        <f t="shared" ca="1" si="54"/>
        <v>20</v>
      </c>
      <c r="BE20" s="42">
        <f t="shared" ca="1" si="55"/>
        <v>12</v>
      </c>
      <c r="BF20" s="42">
        <f t="shared" ca="1" si="56"/>
        <v>18</v>
      </c>
      <c r="BG20" s="42">
        <f t="shared" ca="1" si="57"/>
        <v>15</v>
      </c>
      <c r="BH20" s="42">
        <f t="shared" ca="1" si="58"/>
        <v>18</v>
      </c>
      <c r="BI20" s="161"/>
      <c r="BJ20" s="42">
        <f t="shared" ca="1" si="59"/>
        <v>15</v>
      </c>
      <c r="BK20" s="42">
        <f t="shared" ca="1" si="62"/>
        <v>30</v>
      </c>
      <c r="BL20" s="42">
        <f t="shared" ca="1" si="60"/>
        <v>8</v>
      </c>
      <c r="BM20" s="42">
        <f t="shared" ca="1" si="61"/>
        <v>10</v>
      </c>
      <c r="BX20" s="157" t="s">
        <v>148</v>
      </c>
      <c r="BY20" s="43" t="s">
        <v>63</v>
      </c>
      <c r="BZ20" s="160">
        <v>93.686000000000007</v>
      </c>
      <c r="CA20" s="160">
        <v>93.945999999999998</v>
      </c>
    </row>
    <row r="21" spans="1:79" x14ac:dyDescent="0.15">
      <c r="A21" s="40" t="s">
        <v>86</v>
      </c>
      <c r="B21" s="59">
        <f t="shared" ca="1" si="0"/>
        <v>41772</v>
      </c>
      <c r="C21" s="42">
        <f t="shared" ca="1" si="2"/>
        <v>74.149699999999996</v>
      </c>
      <c r="D21" s="42">
        <f t="shared" ca="1" si="3"/>
        <v>69.002299999999991</v>
      </c>
      <c r="E21" s="42">
        <f t="shared" ca="1" si="4"/>
        <v>58.954000000000001</v>
      </c>
      <c r="F21" s="42">
        <f t="shared" ca="1" si="5"/>
        <v>55.022000000000006</v>
      </c>
      <c r="G21" s="42">
        <f t="shared" ca="1" si="6"/>
        <v>53.200999999999993</v>
      </c>
      <c r="H21" s="42">
        <f t="shared" ca="1" si="7"/>
        <v>51.446000000000005</v>
      </c>
      <c r="I21" s="42">
        <f t="shared" ca="1" si="8"/>
        <v>51.246000000000002</v>
      </c>
      <c r="J21" s="42">
        <f t="shared" ca="1" si="9"/>
        <v>64.880299999999991</v>
      </c>
      <c r="K21" s="42">
        <f t="shared" ca="1" si="10"/>
        <v>59.646699999999996</v>
      </c>
      <c r="L21" s="42">
        <f t="shared" ca="1" si="11"/>
        <v>57.4268</v>
      </c>
      <c r="M21" s="42">
        <f t="shared" ca="1" si="12"/>
        <v>54.1023</v>
      </c>
      <c r="N21" s="42">
        <f t="shared" ca="1" si="13"/>
        <v>52.794899999999998</v>
      </c>
      <c r="O21" s="42">
        <f t="shared" ca="1" si="14"/>
        <v>49.177199999999999</v>
      </c>
      <c r="P21" s="42">
        <f t="shared" ca="1" si="15"/>
        <v>50.342999999999996</v>
      </c>
      <c r="Q21" s="42">
        <f t="shared" ca="1" si="16"/>
        <v>50.418000000000006</v>
      </c>
      <c r="R21" s="42">
        <f t="shared" ca="1" si="17"/>
        <v>50.947999999999993</v>
      </c>
      <c r="S21" s="161"/>
      <c r="T21" s="42">
        <f t="shared" ca="1" si="18"/>
        <v>61.606999999999999</v>
      </c>
      <c r="U21" s="42">
        <f t="shared" ca="1" si="19"/>
        <v>52.105999999999995</v>
      </c>
      <c r="V21" s="42">
        <f t="shared" ca="1" si="20"/>
        <v>54.455999999999996</v>
      </c>
      <c r="W21" s="42">
        <f t="shared" ca="1" si="21"/>
        <v>52.510999999999996</v>
      </c>
      <c r="X21" s="42">
        <f t="shared" ca="1" si="22"/>
        <v>3.9729999999999999</v>
      </c>
      <c r="Y21" s="42">
        <f t="shared" ca="1" si="23"/>
        <v>9.2089999999999996</v>
      </c>
      <c r="Z21" s="42">
        <f t="shared" ca="1" si="24"/>
        <v>19.216000000000001</v>
      </c>
      <c r="AA21" s="42">
        <f t="shared" ca="1" si="25"/>
        <v>23.16</v>
      </c>
      <c r="AB21" s="42">
        <f t="shared" ca="1" si="26"/>
        <v>24.988</v>
      </c>
      <c r="AC21" s="42">
        <f t="shared" ca="1" si="27"/>
        <v>26.704000000000001</v>
      </c>
      <c r="AD21" s="42">
        <f t="shared" ca="1" si="28"/>
        <v>26.948</v>
      </c>
      <c r="AE21" s="42">
        <f t="shared" ca="1" si="29"/>
        <v>7.7030000000000003</v>
      </c>
      <c r="AF21" s="42">
        <f t="shared" ca="1" si="30"/>
        <v>12.944000000000001</v>
      </c>
      <c r="AG21" s="42">
        <f t="shared" ca="1" si="31"/>
        <v>15.313000000000001</v>
      </c>
      <c r="AH21" s="42">
        <f t="shared" ca="1" si="32"/>
        <v>18.510000000000002</v>
      </c>
      <c r="AI21" s="42">
        <f t="shared" ca="1" si="33"/>
        <v>19.867999999999999</v>
      </c>
      <c r="AJ21" s="42">
        <f t="shared" ca="1" si="34"/>
        <v>21.2</v>
      </c>
      <c r="AK21" s="42">
        <f t="shared" ca="1" si="35"/>
        <v>22.225000000000001</v>
      </c>
      <c r="AL21" s="42">
        <f t="shared" ca="1" si="36"/>
        <v>22.265000000000001</v>
      </c>
      <c r="AM21" s="42">
        <f t="shared" ca="1" si="37"/>
        <v>23.34</v>
      </c>
      <c r="AN21" s="42" t="str">
        <f t="shared" ca="1" si="38"/>
        <v>水位なし</v>
      </c>
      <c r="AO21" s="42">
        <f t="shared" ca="1" si="39"/>
        <v>24.904</v>
      </c>
      <c r="AP21" s="42">
        <f t="shared" ca="1" si="40"/>
        <v>41.84</v>
      </c>
      <c r="AQ21" s="42">
        <f t="shared" ca="1" si="41"/>
        <v>39.494999999999997</v>
      </c>
      <c r="AR21" s="42">
        <f t="shared" ca="1" si="42"/>
        <v>41.42</v>
      </c>
      <c r="AS21" s="42">
        <f t="shared" ca="1" si="43"/>
        <v>60</v>
      </c>
      <c r="AT21" s="42">
        <f t="shared" ca="1" si="44"/>
        <v>200</v>
      </c>
      <c r="AU21" s="42">
        <f t="shared" ca="1" si="45"/>
        <v>30</v>
      </c>
      <c r="AV21" s="42">
        <f t="shared" ca="1" si="46"/>
        <v>30</v>
      </c>
      <c r="AW21" s="42">
        <f t="shared" ca="1" si="47"/>
        <v>20</v>
      </c>
      <c r="AX21" s="42">
        <f t="shared" ca="1" si="48"/>
        <v>20</v>
      </c>
      <c r="AY21" s="42">
        <f t="shared" ca="1" si="49"/>
        <v>15</v>
      </c>
      <c r="AZ21" s="42">
        <f t="shared" ca="1" si="50"/>
        <v>90</v>
      </c>
      <c r="BA21" s="42">
        <f t="shared" ca="1" si="51"/>
        <v>250</v>
      </c>
      <c r="BB21" s="42">
        <f t="shared" ca="1" si="52"/>
        <v>150</v>
      </c>
      <c r="BC21" s="42">
        <f t="shared" ca="1" si="53"/>
        <v>60</v>
      </c>
      <c r="BD21" s="42">
        <f t="shared" ca="1" si="54"/>
        <v>12</v>
      </c>
      <c r="BE21" s="42">
        <f t="shared" ca="1" si="55"/>
        <v>20</v>
      </c>
      <c r="BF21" s="42">
        <f t="shared" ca="1" si="56"/>
        <v>15</v>
      </c>
      <c r="BG21" s="42">
        <f t="shared" ca="1" si="57"/>
        <v>20</v>
      </c>
      <c r="BH21" s="42">
        <f t="shared" ca="1" si="58"/>
        <v>15</v>
      </c>
      <c r="BI21" s="161"/>
      <c r="BJ21" s="42">
        <f t="shared" ca="1" si="59"/>
        <v>15</v>
      </c>
      <c r="BK21" s="42">
        <f t="shared" ca="1" si="62"/>
        <v>22</v>
      </c>
      <c r="BL21" s="42">
        <f t="shared" ca="1" si="60"/>
        <v>8</v>
      </c>
      <c r="BM21" s="42">
        <f t="shared" ca="1" si="61"/>
        <v>12</v>
      </c>
      <c r="BX21" s="158"/>
      <c r="BY21" s="43" t="s">
        <v>149</v>
      </c>
      <c r="BZ21" s="139">
        <v>93.686000000000007</v>
      </c>
      <c r="CA21" s="42">
        <v>93.930999999999997</v>
      </c>
    </row>
    <row r="22" spans="1:79" x14ac:dyDescent="0.15">
      <c r="A22" s="40" t="s">
        <v>87</v>
      </c>
      <c r="B22" s="59">
        <f t="shared" ca="1" si="0"/>
        <v>41779</v>
      </c>
      <c r="C22" s="42">
        <f t="shared" ca="1" si="2"/>
        <v>73.860699999999994</v>
      </c>
      <c r="D22" s="42">
        <f t="shared" ca="1" si="3"/>
        <v>68.8733</v>
      </c>
      <c r="E22" s="42">
        <f t="shared" ca="1" si="4"/>
        <v>58.882000000000005</v>
      </c>
      <c r="F22" s="42">
        <f t="shared" ca="1" si="5"/>
        <v>54.863</v>
      </c>
      <c r="G22" s="42">
        <f t="shared" ca="1" si="6"/>
        <v>52.880999999999993</v>
      </c>
      <c r="H22" s="42">
        <f t="shared" ca="1" si="7"/>
        <v>51.387</v>
      </c>
      <c r="I22" s="42">
        <f t="shared" ca="1" si="8"/>
        <v>51.144000000000005</v>
      </c>
      <c r="J22" s="42">
        <f t="shared" ca="1" si="9"/>
        <v>64.633299999999991</v>
      </c>
      <c r="K22" s="42">
        <f t="shared" ca="1" si="10"/>
        <v>59.090699999999998</v>
      </c>
      <c r="L22" s="42">
        <f t="shared" ca="1" si="11"/>
        <v>57.245800000000003</v>
      </c>
      <c r="M22" s="42">
        <f t="shared" ca="1" si="12"/>
        <v>54.012300000000003</v>
      </c>
      <c r="N22" s="42">
        <f t="shared" ca="1" si="13"/>
        <v>52.506899999999995</v>
      </c>
      <c r="O22" s="42">
        <f t="shared" ca="1" si="14"/>
        <v>49.134200000000007</v>
      </c>
      <c r="P22" s="42">
        <f t="shared" ca="1" si="15"/>
        <v>50.29</v>
      </c>
      <c r="Q22" s="42">
        <f t="shared" ca="1" si="16"/>
        <v>50.27300000000001</v>
      </c>
      <c r="R22" s="42">
        <f t="shared" ca="1" si="17"/>
        <v>50.905000000000001</v>
      </c>
      <c r="S22" s="161"/>
      <c r="T22" s="42">
        <f t="shared" ca="1" si="18"/>
        <v>61.558999999999997</v>
      </c>
      <c r="U22" s="42">
        <f t="shared" ca="1" si="19"/>
        <v>52.786000000000001</v>
      </c>
      <c r="V22" s="42">
        <f t="shared" ca="1" si="20"/>
        <v>54.345999999999997</v>
      </c>
      <c r="W22" s="42">
        <f t="shared" ca="1" si="21"/>
        <v>52.443999999999996</v>
      </c>
      <c r="X22" s="42">
        <f t="shared" ref="X22" ca="1" si="63">INDIRECT(A22&amp;"!B9")</f>
        <v>4.2619999999999996</v>
      </c>
      <c r="Y22" s="42">
        <f t="shared" ref="Y22" ca="1" si="64">INDIRECT(A22&amp;"!C9")</f>
        <v>9.3379999999999992</v>
      </c>
      <c r="Z22" s="42">
        <f t="shared" ref="Z22" ca="1" si="65">INDIRECT(A22&amp;"!D9")</f>
        <v>19.288</v>
      </c>
      <c r="AA22" s="42">
        <f t="shared" ref="AA22" ca="1" si="66">INDIRECT(A22&amp;"!E9")</f>
        <v>23.318999999999999</v>
      </c>
      <c r="AB22" s="42">
        <f t="shared" ref="AB22" ca="1" si="67">INDIRECT(A22&amp;"!F9")</f>
        <v>25.308</v>
      </c>
      <c r="AC22" s="42">
        <f t="shared" ref="AC22" ca="1" si="68">INDIRECT(A22&amp;"!G9")</f>
        <v>26.763000000000002</v>
      </c>
      <c r="AD22" s="42">
        <f t="shared" ref="AD22" ca="1" si="69">INDIRECT(A22&amp;"!H9")</f>
        <v>27.05</v>
      </c>
      <c r="AE22" s="42">
        <f t="shared" ref="AE22" ca="1" si="70">INDIRECT(A22&amp;"!B16")</f>
        <v>7.95</v>
      </c>
      <c r="AF22" s="42">
        <f t="shared" ref="AF22" ca="1" si="71">INDIRECT(A22&amp;"!C16")</f>
        <v>13.5</v>
      </c>
      <c r="AG22" s="42">
        <f t="shared" ref="AG22" ca="1" si="72">INDIRECT(A22&amp;"!D16")</f>
        <v>15.494</v>
      </c>
      <c r="AH22" s="42">
        <f t="shared" ref="AH22" ca="1" si="73">INDIRECT(A22&amp;"!E16")</f>
        <v>18.600000000000001</v>
      </c>
      <c r="AI22" s="42">
        <f t="shared" ref="AI22" ca="1" si="74">INDIRECT(A22&amp;"!F16")</f>
        <v>20.155999999999999</v>
      </c>
      <c r="AJ22" s="42">
        <f t="shared" ref="AJ22" ca="1" si="75">INDIRECT(A22&amp;"!G16")</f>
        <v>21.553000000000001</v>
      </c>
      <c r="AK22" s="42">
        <f t="shared" ref="AK22" ca="1" si="76">INDIRECT(A22&amp;"!H16")</f>
        <v>22.277999999999999</v>
      </c>
      <c r="AL22" s="42">
        <f t="shared" ref="AL22" ca="1" si="77">INDIRECT(A22&amp;"!B23")</f>
        <v>22.41</v>
      </c>
      <c r="AM22" s="42">
        <f t="shared" ref="AM22" ca="1" si="78">INDIRECT(A22&amp;"!C23")</f>
        <v>23.382999999999999</v>
      </c>
      <c r="AN22" s="42" t="str">
        <f t="shared" ref="AN22" ca="1" si="79">INDIRECT(A22&amp;"!D23")</f>
        <v>水位なし</v>
      </c>
      <c r="AO22" s="42">
        <f t="shared" ref="AO22" ca="1" si="80">INDIRECT(A22&amp;"!E23")</f>
        <v>24.952000000000002</v>
      </c>
      <c r="AP22" s="42">
        <f t="shared" ref="AP22" ca="1" si="81">INDIRECT(A22&amp;"!F23")</f>
        <v>41.16</v>
      </c>
      <c r="AQ22" s="42">
        <f t="shared" ref="AQ22" ca="1" si="82">INDIRECT(A22&amp;"!Ｇ23")</f>
        <v>39.604999999999997</v>
      </c>
      <c r="AR22" s="42">
        <f t="shared" ref="AR22" ca="1" si="83">INDIRECT(A22&amp;"!Ｈ23")</f>
        <v>41.487000000000002</v>
      </c>
      <c r="AS22" s="42">
        <f t="shared" ref="AS22" ca="1" si="84">INDIRECT(A22&amp;"!B11")</f>
        <v>60</v>
      </c>
      <c r="AT22" s="42">
        <f t="shared" ref="AT22" ca="1" si="85">INDIRECT(A22&amp;"!C11")</f>
        <v>180</v>
      </c>
      <c r="AU22" s="42">
        <f t="shared" ref="AU22" ca="1" si="86">INDIRECT(A22&amp;"!D11")</f>
        <v>30</v>
      </c>
      <c r="AV22" s="42">
        <f t="shared" ref="AV22" ca="1" si="87">INDIRECT(A22&amp;"!E11")</f>
        <v>30</v>
      </c>
      <c r="AW22" s="42">
        <f t="shared" ref="AW22" ca="1" si="88">INDIRECT(A22&amp;"!F11")</f>
        <v>22</v>
      </c>
      <c r="AX22" s="42">
        <f t="shared" ref="AX22" ca="1" si="89">INDIRECT(A22&amp;"!G11")</f>
        <v>20</v>
      </c>
      <c r="AY22" s="42">
        <f t="shared" ref="AY22" ca="1" si="90">INDIRECT(A22&amp;"!H11")</f>
        <v>20</v>
      </c>
      <c r="AZ22" s="42">
        <f t="shared" ref="AZ22" ca="1" si="91">INDIRECT(A22&amp;"!B18")</f>
        <v>90</v>
      </c>
      <c r="BA22" s="42">
        <f t="shared" ref="BA22" ca="1" si="92">INDIRECT(A22&amp;"!C18")</f>
        <v>200</v>
      </c>
      <c r="BB22" s="42">
        <f t="shared" ref="BB22" ca="1" si="93">INDIRECT(A22&amp;"!D18")</f>
        <v>100</v>
      </c>
      <c r="BC22" s="42">
        <f t="shared" ref="BC22" ca="1" si="94">INDIRECT(A22&amp;"!E18")</f>
        <v>35</v>
      </c>
      <c r="BD22" s="42">
        <f t="shared" ref="BD22" ca="1" si="95">INDIRECT(A22&amp;"!F18")</f>
        <v>15</v>
      </c>
      <c r="BE22" s="42">
        <f t="shared" ref="BE22" ca="1" si="96">INDIRECT(A22&amp;"!G18")</f>
        <v>18</v>
      </c>
      <c r="BF22" s="42">
        <f t="shared" ref="BF22" ca="1" si="97">INDIRECT(A22&amp;"!H18")</f>
        <v>18</v>
      </c>
      <c r="BG22" s="42">
        <f t="shared" ref="BG22" ca="1" si="98">INDIRECT(A22&amp;"!B25")</f>
        <v>20</v>
      </c>
      <c r="BH22" s="42">
        <f t="shared" ref="BH22" ca="1" si="99">INDIRECT(A22&amp;"!C25")</f>
        <v>18</v>
      </c>
      <c r="BI22" s="161"/>
      <c r="BJ22" s="42">
        <f t="shared" ref="BJ22" ca="1" si="100">INDIRECT(A22&amp;"!E25")</f>
        <v>18</v>
      </c>
      <c r="BK22" s="42">
        <f t="shared" ref="BK22" ca="1" si="101">INDIRECT(A22&amp;"!F25")</f>
        <v>25</v>
      </c>
      <c r="BL22" s="42">
        <f t="shared" ref="BL22" ca="1" si="102">INDIRECT(A22&amp;"!G25")</f>
        <v>8</v>
      </c>
      <c r="BM22" s="42">
        <f t="shared" ref="BM22" ca="1" si="103">INDIRECT(A22&amp;"!H25")</f>
        <v>10</v>
      </c>
      <c r="BX22" s="158"/>
      <c r="BY22" s="43" t="s">
        <v>150</v>
      </c>
      <c r="BZ22" s="139">
        <v>93.686000000000007</v>
      </c>
      <c r="CA22" s="42">
        <v>93.950999999999993</v>
      </c>
    </row>
    <row r="23" spans="1:79" x14ac:dyDescent="0.15">
      <c r="A23" s="40" t="s">
        <v>89</v>
      </c>
      <c r="B23" s="59">
        <f t="shared" ca="1" si="0"/>
        <v>41786</v>
      </c>
      <c r="C23" s="42">
        <f t="shared" ca="1" si="2"/>
        <v>74.904699999999991</v>
      </c>
      <c r="D23" s="42">
        <f t="shared" ca="1" si="3"/>
        <v>69.095299999999995</v>
      </c>
      <c r="E23" s="42">
        <f t="shared" ca="1" si="4"/>
        <v>58.957999999999998</v>
      </c>
      <c r="F23" s="42">
        <f t="shared" ca="1" si="5"/>
        <v>54.859000000000002</v>
      </c>
      <c r="G23" s="42">
        <f t="shared" ca="1" si="6"/>
        <v>52.876999999999995</v>
      </c>
      <c r="H23" s="42">
        <f t="shared" ca="1" si="7"/>
        <v>51.455000000000005</v>
      </c>
      <c r="I23" s="42">
        <f t="shared" ca="1" si="8"/>
        <v>51.150000000000006</v>
      </c>
      <c r="J23" s="42">
        <f t="shared" ca="1" si="9"/>
        <v>65.815299999999993</v>
      </c>
      <c r="K23" s="42">
        <f t="shared" ca="1" si="10"/>
        <v>59.118699999999997</v>
      </c>
      <c r="L23" s="42">
        <f t="shared" ca="1" si="11"/>
        <v>57.279800000000002</v>
      </c>
      <c r="M23" s="42">
        <f t="shared" ca="1" si="12"/>
        <v>53.9923</v>
      </c>
      <c r="N23" s="42">
        <f t="shared" ca="1" si="13"/>
        <v>52.562899999999992</v>
      </c>
      <c r="O23" s="42">
        <f t="shared" ca="1" si="14"/>
        <v>49.184200000000004</v>
      </c>
      <c r="P23" s="42">
        <f t="shared" ca="1" si="15"/>
        <v>50.352999999999994</v>
      </c>
      <c r="Q23" s="42">
        <f t="shared" ca="1" si="16"/>
        <v>50.331000000000003</v>
      </c>
      <c r="R23" s="42">
        <f t="shared" ca="1" si="17"/>
        <v>50.954999999999998</v>
      </c>
      <c r="S23" s="161"/>
      <c r="T23" s="42">
        <f t="shared" ca="1" si="18"/>
        <v>61.569999999999993</v>
      </c>
      <c r="U23" s="42">
        <f t="shared" ca="1" si="19"/>
        <v>53.113</v>
      </c>
      <c r="V23" s="42">
        <f t="shared" ca="1" si="20"/>
        <v>54.405999999999992</v>
      </c>
      <c r="W23" s="42">
        <f t="shared" ca="1" si="21"/>
        <v>52.521999999999998</v>
      </c>
      <c r="X23" s="42">
        <f t="shared" ca="1" si="22"/>
        <v>3.218</v>
      </c>
      <c r="Y23" s="42">
        <f t="shared" ca="1" si="23"/>
        <v>9.1159999999999997</v>
      </c>
      <c r="Z23" s="42">
        <f t="shared" ca="1" si="24"/>
        <v>19.212</v>
      </c>
      <c r="AA23" s="42">
        <f t="shared" ca="1" si="25"/>
        <v>23.323</v>
      </c>
      <c r="AB23" s="42">
        <f t="shared" ca="1" si="26"/>
        <v>25.312000000000001</v>
      </c>
      <c r="AC23" s="42">
        <f t="shared" ca="1" si="27"/>
        <v>26.695</v>
      </c>
      <c r="AD23" s="42">
        <f t="shared" ca="1" si="28"/>
        <v>27.044</v>
      </c>
      <c r="AE23" s="42">
        <f t="shared" ca="1" si="29"/>
        <v>6.7679999999999998</v>
      </c>
      <c r="AF23" s="42">
        <f t="shared" ca="1" si="30"/>
        <v>13.472</v>
      </c>
      <c r="AG23" s="42">
        <f t="shared" ca="1" si="31"/>
        <v>15.46</v>
      </c>
      <c r="AH23" s="42">
        <f t="shared" ca="1" si="32"/>
        <v>18.62</v>
      </c>
      <c r="AI23" s="42">
        <f t="shared" ca="1" si="33"/>
        <v>20.100000000000001</v>
      </c>
      <c r="AJ23" s="42">
        <f t="shared" ca="1" si="34"/>
        <v>21.478999999999999</v>
      </c>
      <c r="AK23" s="42">
        <f t="shared" ca="1" si="35"/>
        <v>22.215</v>
      </c>
      <c r="AL23" s="42">
        <f t="shared" ca="1" si="36"/>
        <v>22.352</v>
      </c>
      <c r="AM23" s="42">
        <f t="shared" ca="1" si="37"/>
        <v>23.332999999999998</v>
      </c>
      <c r="AN23" s="42" t="str">
        <f t="shared" ca="1" si="38"/>
        <v>水位なし</v>
      </c>
      <c r="AO23" s="42">
        <f t="shared" ca="1" si="39"/>
        <v>24.940999999999999</v>
      </c>
      <c r="AP23" s="42">
        <f t="shared" ca="1" si="40"/>
        <v>40.832999999999998</v>
      </c>
      <c r="AQ23" s="42">
        <f t="shared" ca="1" si="41"/>
        <v>39.545000000000002</v>
      </c>
      <c r="AR23" s="42">
        <f t="shared" ca="1" si="42"/>
        <v>41.408999999999999</v>
      </c>
      <c r="AS23" s="42">
        <f t="shared" ca="1" si="43"/>
        <v>30</v>
      </c>
      <c r="AT23" s="42">
        <f t="shared" ca="1" si="44"/>
        <v>130</v>
      </c>
      <c r="AU23" s="42">
        <f t="shared" ca="1" si="45"/>
        <v>30</v>
      </c>
      <c r="AV23" s="42">
        <f t="shared" ca="1" si="46"/>
        <v>30</v>
      </c>
      <c r="AW23" s="42">
        <f t="shared" ca="1" si="47"/>
        <v>20</v>
      </c>
      <c r="AX23" s="42">
        <f t="shared" ca="1" si="48"/>
        <v>20</v>
      </c>
      <c r="AY23" s="42">
        <f t="shared" ca="1" si="49"/>
        <v>20</v>
      </c>
      <c r="AZ23" s="42">
        <f t="shared" ca="1" si="50"/>
        <v>60</v>
      </c>
      <c r="BA23" s="42">
        <f t="shared" ca="1" si="51"/>
        <v>200</v>
      </c>
      <c r="BB23" s="42">
        <f t="shared" ca="1" si="52"/>
        <v>140</v>
      </c>
      <c r="BC23" s="42">
        <f t="shared" ca="1" si="53"/>
        <v>25</v>
      </c>
      <c r="BD23" s="42">
        <f t="shared" ca="1" si="54"/>
        <v>15</v>
      </c>
      <c r="BE23" s="42">
        <f t="shared" ca="1" si="55"/>
        <v>18</v>
      </c>
      <c r="BF23" s="42">
        <f t="shared" ca="1" si="56"/>
        <v>18</v>
      </c>
      <c r="BG23" s="42">
        <f t="shared" ca="1" si="57"/>
        <v>20</v>
      </c>
      <c r="BH23" s="42">
        <f t="shared" ca="1" si="58"/>
        <v>20</v>
      </c>
      <c r="BI23" s="161"/>
      <c r="BJ23" s="42">
        <f t="shared" ca="1" si="59"/>
        <v>18</v>
      </c>
      <c r="BK23" s="42">
        <f t="shared" ca="1" si="62"/>
        <v>30</v>
      </c>
      <c r="BL23" s="42">
        <f t="shared" ca="1" si="60"/>
        <v>8</v>
      </c>
      <c r="BM23" s="42">
        <f t="shared" ca="1" si="61"/>
        <v>12</v>
      </c>
      <c r="BX23" s="159"/>
      <c r="BY23" s="43" t="s">
        <v>151</v>
      </c>
      <c r="BZ23" s="139">
        <v>93.686000000000007</v>
      </c>
      <c r="CA23" s="42">
        <v>93.947999999999993</v>
      </c>
    </row>
    <row r="24" spans="1:79" x14ac:dyDescent="0.15">
      <c r="A24" s="40" t="s">
        <v>90</v>
      </c>
      <c r="B24" s="59">
        <f t="shared" ca="1" si="0"/>
        <v>41793</v>
      </c>
      <c r="C24" s="42">
        <f t="shared" ca="1" si="2"/>
        <v>74.155699999999996</v>
      </c>
      <c r="D24" s="42">
        <f t="shared" ca="1" si="3"/>
        <v>69.168299999999988</v>
      </c>
      <c r="E24" s="42">
        <f t="shared" ca="1" si="4"/>
        <v>58.781999999999996</v>
      </c>
      <c r="F24" s="42">
        <f t="shared" ca="1" si="5"/>
        <v>54.796999999999997</v>
      </c>
      <c r="G24" s="42">
        <f t="shared" ca="1" si="6"/>
        <v>52.849999999999994</v>
      </c>
      <c r="H24" s="42">
        <f t="shared" ca="1" si="7"/>
        <v>51.38900000000001</v>
      </c>
      <c r="I24" s="42">
        <f t="shared" ca="1" si="8"/>
        <v>51.159000000000006</v>
      </c>
      <c r="J24" s="42">
        <f t="shared" ca="1" si="9"/>
        <v>64.905299999999997</v>
      </c>
      <c r="K24" s="42">
        <f t="shared" ca="1" si="10"/>
        <v>59.270699999999998</v>
      </c>
      <c r="L24" s="42">
        <f t="shared" ca="1" si="11"/>
        <v>57.209800000000001</v>
      </c>
      <c r="M24" s="42">
        <f t="shared" ca="1" si="12"/>
        <v>53.938300000000005</v>
      </c>
      <c r="N24" s="42">
        <f t="shared" ca="1" si="13"/>
        <v>52.483899999999991</v>
      </c>
      <c r="O24" s="42">
        <f t="shared" ca="1" si="14"/>
        <v>48.897199999999998</v>
      </c>
      <c r="P24" s="42">
        <f t="shared" ca="1" si="15"/>
        <v>50.298000000000002</v>
      </c>
      <c r="Q24" s="42">
        <f t="shared" ca="1" si="16"/>
        <v>50.281000000000006</v>
      </c>
      <c r="R24" s="42">
        <f t="shared" ca="1" si="17"/>
        <v>50.667999999999992</v>
      </c>
      <c r="S24" s="161"/>
      <c r="T24" s="42">
        <f t="shared" ca="1" si="18"/>
        <v>61.510999999999996</v>
      </c>
      <c r="U24" s="42">
        <f t="shared" ca="1" si="19"/>
        <v>53.172999999999995</v>
      </c>
      <c r="V24" s="42">
        <f t="shared" ca="1" si="20"/>
        <v>54.30299999999999</v>
      </c>
      <c r="W24" s="42">
        <f t="shared" ca="1" si="21"/>
        <v>52.452999999999996</v>
      </c>
      <c r="X24" s="42">
        <f t="shared" ca="1" si="22"/>
        <v>3.9670000000000001</v>
      </c>
      <c r="Y24" s="42">
        <f t="shared" ca="1" si="23"/>
        <v>9.0429999999999993</v>
      </c>
      <c r="Z24" s="42">
        <f t="shared" ca="1" si="24"/>
        <v>19.388000000000002</v>
      </c>
      <c r="AA24" s="42">
        <f t="shared" ca="1" si="25"/>
        <v>23.385000000000002</v>
      </c>
      <c r="AB24" s="42">
        <f t="shared" ca="1" si="26"/>
        <v>25.338999999999999</v>
      </c>
      <c r="AC24" s="42">
        <f t="shared" ca="1" si="27"/>
        <v>26.760999999999999</v>
      </c>
      <c r="AD24" s="42">
        <f t="shared" ca="1" si="28"/>
        <v>27.035</v>
      </c>
      <c r="AE24" s="42">
        <f t="shared" ca="1" si="29"/>
        <v>7.6779999999999999</v>
      </c>
      <c r="AF24" s="42">
        <f t="shared" ca="1" si="30"/>
        <v>13.32</v>
      </c>
      <c r="AG24" s="42">
        <f t="shared" ca="1" si="31"/>
        <v>15.53</v>
      </c>
      <c r="AH24" s="42">
        <f t="shared" ca="1" si="32"/>
        <v>18.673999999999999</v>
      </c>
      <c r="AI24" s="42">
        <f t="shared" ca="1" si="33"/>
        <v>20.178999999999998</v>
      </c>
      <c r="AJ24" s="42">
        <f t="shared" ca="1" si="34"/>
        <v>21.55</v>
      </c>
      <c r="AK24" s="42">
        <f t="shared" ca="1" si="35"/>
        <v>22.27</v>
      </c>
      <c r="AL24" s="42">
        <f t="shared" ca="1" si="36"/>
        <v>22.402000000000001</v>
      </c>
      <c r="AM24" s="42">
        <f t="shared" ca="1" si="37"/>
        <v>23.62</v>
      </c>
      <c r="AN24" s="42" t="str">
        <f t="shared" ca="1" si="38"/>
        <v>水位なし</v>
      </c>
      <c r="AO24" s="42">
        <f t="shared" ca="1" si="39"/>
        <v>25</v>
      </c>
      <c r="AP24" s="42">
        <f t="shared" ca="1" si="40"/>
        <v>40.773000000000003</v>
      </c>
      <c r="AQ24" s="42">
        <f t="shared" ca="1" si="41"/>
        <v>39.648000000000003</v>
      </c>
      <c r="AR24" s="42">
        <f t="shared" ca="1" si="42"/>
        <v>41.478000000000002</v>
      </c>
      <c r="AS24" s="42">
        <f t="shared" ca="1" si="43"/>
        <v>70</v>
      </c>
      <c r="AT24" s="42">
        <f t="shared" ca="1" si="44"/>
        <v>170</v>
      </c>
      <c r="AU24" s="42">
        <f t="shared" ca="1" si="45"/>
        <v>30</v>
      </c>
      <c r="AV24" s="42">
        <f t="shared" ca="1" si="46"/>
        <v>25</v>
      </c>
      <c r="AW24" s="42">
        <f t="shared" ca="1" si="47"/>
        <v>22</v>
      </c>
      <c r="AX24" s="42">
        <f t="shared" ca="1" si="48"/>
        <v>20</v>
      </c>
      <c r="AY24" s="42">
        <f t="shared" ca="1" si="49"/>
        <v>15</v>
      </c>
      <c r="AZ24" s="42">
        <f t="shared" ca="1" si="50"/>
        <v>80</v>
      </c>
      <c r="BA24" s="42">
        <f t="shared" ca="1" si="51"/>
        <v>200</v>
      </c>
      <c r="BB24" s="42">
        <f t="shared" ca="1" si="52"/>
        <v>150</v>
      </c>
      <c r="BC24" s="42">
        <f t="shared" ca="1" si="53"/>
        <v>20</v>
      </c>
      <c r="BD24" s="42">
        <f t="shared" ca="1" si="54"/>
        <v>15</v>
      </c>
      <c r="BE24" s="42">
        <f t="shared" ca="1" si="55"/>
        <v>15</v>
      </c>
      <c r="BF24" s="42">
        <f t="shared" ca="1" si="56"/>
        <v>15</v>
      </c>
      <c r="BG24" s="42">
        <f t="shared" ca="1" si="57"/>
        <v>15</v>
      </c>
      <c r="BH24" s="42">
        <f t="shared" ca="1" si="58"/>
        <v>18</v>
      </c>
      <c r="BI24" s="161"/>
      <c r="BJ24" s="42">
        <f t="shared" ca="1" si="59"/>
        <v>18</v>
      </c>
      <c r="BK24" s="42">
        <f t="shared" ca="1" si="62"/>
        <v>30</v>
      </c>
      <c r="BL24" s="42">
        <f t="shared" ca="1" si="60"/>
        <v>8</v>
      </c>
      <c r="BM24" s="42">
        <f t="shared" ca="1" si="61"/>
        <v>12</v>
      </c>
    </row>
    <row r="25" spans="1:79" x14ac:dyDescent="0.15">
      <c r="A25" s="40" t="s">
        <v>91</v>
      </c>
      <c r="B25" s="59">
        <f t="shared" ca="1" si="0"/>
        <v>41800</v>
      </c>
      <c r="C25" s="42">
        <f t="shared" ca="1" si="2"/>
        <v>77.256699999999995</v>
      </c>
      <c r="D25" s="42">
        <f t="shared" ca="1" si="3"/>
        <v>69.473299999999995</v>
      </c>
      <c r="E25" s="42">
        <f t="shared" ca="1" si="4"/>
        <v>58.805000000000007</v>
      </c>
      <c r="F25" s="42">
        <f t="shared" ca="1" si="5"/>
        <v>54.807000000000002</v>
      </c>
      <c r="G25" s="42">
        <f t="shared" ca="1" si="6"/>
        <v>52.894999999999996</v>
      </c>
      <c r="H25" s="42">
        <f t="shared" ca="1" si="7"/>
        <v>51.472000000000008</v>
      </c>
      <c r="I25" s="42">
        <f t="shared" ca="1" si="8"/>
        <v>51.299000000000007</v>
      </c>
      <c r="J25" s="42">
        <f t="shared" ca="1" si="9"/>
        <v>66.019299999999987</v>
      </c>
      <c r="K25" s="42">
        <f t="shared" ca="1" si="10"/>
        <v>59.729699999999994</v>
      </c>
      <c r="L25" s="42">
        <f t="shared" ca="1" si="11"/>
        <v>57.287800000000004</v>
      </c>
      <c r="M25" s="42">
        <f t="shared" ca="1" si="12"/>
        <v>53.961300000000008</v>
      </c>
      <c r="N25" s="42">
        <f t="shared" ca="1" si="13"/>
        <v>52.536899999999989</v>
      </c>
      <c r="O25" s="42">
        <f t="shared" ca="1" si="14"/>
        <v>49.015200000000007</v>
      </c>
      <c r="P25" s="42">
        <f t="shared" ca="1" si="15"/>
        <v>50.405000000000001</v>
      </c>
      <c r="Q25" s="42">
        <f t="shared" ca="1" si="16"/>
        <v>50.393000000000008</v>
      </c>
      <c r="R25" s="42">
        <f t="shared" ca="1" si="17"/>
        <v>50.786000000000001</v>
      </c>
      <c r="S25" s="161"/>
      <c r="T25" s="42">
        <f t="shared" ca="1" si="18"/>
        <v>61.561999999999998</v>
      </c>
      <c r="U25" s="42">
        <f t="shared" ca="1" si="19"/>
        <v>61.344999999999999</v>
      </c>
      <c r="V25" s="42">
        <f t="shared" ca="1" si="20"/>
        <v>54.400999999999996</v>
      </c>
      <c r="W25" s="42">
        <f t="shared" ca="1" si="21"/>
        <v>52.565999999999995</v>
      </c>
      <c r="X25" s="42">
        <f ca="1">INDIRECT(A25&amp;"!B9")</f>
        <v>0.86599999999999999</v>
      </c>
      <c r="Y25" s="42">
        <f ca="1">INDIRECT(A25&amp;"!C9")</f>
        <v>8.7379999999999995</v>
      </c>
      <c r="Z25" s="42">
        <f ca="1">INDIRECT(A25&amp;"!D9")</f>
        <v>19.364999999999998</v>
      </c>
      <c r="AA25" s="42">
        <f ca="1">INDIRECT(A25&amp;"!E9")</f>
        <v>23.375</v>
      </c>
      <c r="AB25" s="42">
        <f ca="1">INDIRECT(A25&amp;"!F9")</f>
        <v>25.294</v>
      </c>
      <c r="AC25" s="42">
        <f ca="1">INDIRECT(A25&amp;"!G9")</f>
        <v>26.678000000000001</v>
      </c>
      <c r="AD25" s="42">
        <f ca="1">INDIRECT(A25&amp;"!H9")</f>
        <v>26.895</v>
      </c>
      <c r="AE25" s="42">
        <f ca="1">INDIRECT(A25&amp;"!B16")</f>
        <v>6.5640000000000001</v>
      </c>
      <c r="AF25" s="42">
        <f ca="1">INDIRECT(A25&amp;"!C16")</f>
        <v>12.861000000000001</v>
      </c>
      <c r="AG25" s="42">
        <f ca="1">INDIRECT(A25&amp;"!D16")</f>
        <v>15.452</v>
      </c>
      <c r="AH25" s="42">
        <f ca="1">INDIRECT(A25&amp;"!E16")</f>
        <v>18.651</v>
      </c>
      <c r="AI25" s="42">
        <f ca="1">INDIRECT(A25&amp;"!F16")</f>
        <v>20.126000000000001</v>
      </c>
      <c r="AJ25" s="42">
        <f ca="1">INDIRECT(A25&amp;"!G16")</f>
        <v>21.454000000000001</v>
      </c>
      <c r="AK25" s="42">
        <f ca="1">INDIRECT(A25&amp;"!H16")</f>
        <v>22.163</v>
      </c>
      <c r="AL25" s="42">
        <f ca="1">INDIRECT(A25&amp;"!B23")</f>
        <v>22.29</v>
      </c>
      <c r="AM25" s="42">
        <f ca="1">INDIRECT(A25&amp;"!C23")</f>
        <v>23.501999999999999</v>
      </c>
      <c r="AN25" s="42" t="str">
        <f ca="1">INDIRECT(A25&amp;"!D23")</f>
        <v>水位なし</v>
      </c>
      <c r="AO25" s="42">
        <f ca="1">INDIRECT(A25&amp;"!E23")</f>
        <v>24.949000000000002</v>
      </c>
      <c r="AP25" s="42">
        <f ca="1">INDIRECT(A25&amp;"!F23")</f>
        <v>32.600999999999999</v>
      </c>
      <c r="AQ25" s="42">
        <f ca="1">INDIRECT(A25&amp;"!Ｇ23")</f>
        <v>39.549999999999997</v>
      </c>
      <c r="AR25" s="42">
        <f ca="1">INDIRECT(A25&amp;"!Ｈ23")</f>
        <v>41.365000000000002</v>
      </c>
      <c r="AS25" s="42">
        <f ca="1">INDIRECT(A25&amp;"!B11")</f>
        <v>100</v>
      </c>
      <c r="AT25" s="42">
        <f ca="1">INDIRECT(A25&amp;"!C11")</f>
        <v>150</v>
      </c>
      <c r="AU25" s="42">
        <f ca="1">INDIRECT(A25&amp;"!D11")</f>
        <v>30</v>
      </c>
      <c r="AV25" s="42">
        <f ca="1">INDIRECT(A25&amp;"!E11")</f>
        <v>25</v>
      </c>
      <c r="AW25" s="42">
        <f ca="1">INDIRECT(A25&amp;"!F11")</f>
        <v>20</v>
      </c>
      <c r="AX25" s="42">
        <f ca="1">INDIRECT(A25&amp;"!G11")</f>
        <v>30</v>
      </c>
      <c r="AY25" s="42">
        <f ca="1">INDIRECT(A25&amp;"!H11")</f>
        <v>40</v>
      </c>
      <c r="AZ25" s="42">
        <f ca="1">INDIRECT(A25&amp;"!B18")</f>
        <v>40</v>
      </c>
      <c r="BA25" s="42">
        <f ca="1">INDIRECT(A25&amp;"!C18")</f>
        <v>200</v>
      </c>
      <c r="BB25" s="42">
        <f ca="1">INDIRECT(A25&amp;"!D18")</f>
        <v>80</v>
      </c>
      <c r="BC25" s="42">
        <f ca="1">INDIRECT(A25&amp;"!E18")</f>
        <v>12</v>
      </c>
      <c r="BD25" s="42">
        <f ca="1">INDIRECT(A25&amp;"!F18")</f>
        <v>20</v>
      </c>
      <c r="BE25" s="42">
        <f ca="1">INDIRECT(A25&amp;"!G18")</f>
        <v>10</v>
      </c>
      <c r="BF25" s="42">
        <f ca="1">INDIRECT(A25&amp;"!H18")</f>
        <v>15</v>
      </c>
      <c r="BG25" s="42">
        <f ca="1">INDIRECT(A25&amp;"!B25")</f>
        <v>15</v>
      </c>
      <c r="BH25" s="42">
        <f ca="1">INDIRECT(A25&amp;"!C25")</f>
        <v>15</v>
      </c>
      <c r="BI25" s="161"/>
      <c r="BJ25" s="42">
        <f ca="1">INDIRECT(A25&amp;"!E25")</f>
        <v>15</v>
      </c>
      <c r="BK25" s="42">
        <f ca="1">INDIRECT(A25&amp;"!F25")</f>
        <v>25</v>
      </c>
      <c r="BL25" s="42">
        <f ca="1">INDIRECT(A25&amp;"!G25")</f>
        <v>6</v>
      </c>
      <c r="BM25" s="42">
        <f ca="1">INDIRECT(A25&amp;"!H25")</f>
        <v>10</v>
      </c>
    </row>
    <row r="26" spans="1:79" x14ac:dyDescent="0.15">
      <c r="A26" s="40" t="s">
        <v>92</v>
      </c>
      <c r="B26" s="59">
        <f t="shared" ca="1" si="0"/>
        <v>41807</v>
      </c>
      <c r="C26" s="42">
        <f t="shared" ca="1" si="2"/>
        <v>75.282699999999991</v>
      </c>
      <c r="D26" s="42">
        <f t="shared" ca="1" si="3"/>
        <v>69.544299999999993</v>
      </c>
      <c r="E26" s="42">
        <f t="shared" ca="1" si="4"/>
        <v>58.838000000000001</v>
      </c>
      <c r="F26" s="42">
        <f t="shared" ca="1" si="5"/>
        <v>54.945999999999998</v>
      </c>
      <c r="G26" s="42">
        <f t="shared" ca="1" si="6"/>
        <v>53.069999999999993</v>
      </c>
      <c r="H26" s="42">
        <f t="shared" ca="1" si="7"/>
        <v>51.548000000000002</v>
      </c>
      <c r="I26" s="42">
        <f t="shared" ca="1" si="8"/>
        <v>51.38</v>
      </c>
      <c r="J26" s="42">
        <f t="shared" ca="1" si="9"/>
        <v>65.555299999999988</v>
      </c>
      <c r="K26" s="42">
        <f t="shared" ca="1" si="10"/>
        <v>59.700699999999998</v>
      </c>
      <c r="L26" s="42">
        <f t="shared" ca="1" si="11"/>
        <v>57.302800000000005</v>
      </c>
      <c r="M26" s="42">
        <f t="shared" ca="1" si="12"/>
        <v>54.240300000000005</v>
      </c>
      <c r="N26" s="42">
        <f t="shared" ca="1" si="13"/>
        <v>52.670899999999989</v>
      </c>
      <c r="O26" s="42">
        <f t="shared" ca="1" si="14"/>
        <v>49.046199999999999</v>
      </c>
      <c r="P26" s="42">
        <f t="shared" ca="1" si="15"/>
        <v>50.488</v>
      </c>
      <c r="Q26" s="42">
        <f t="shared" ca="1" si="16"/>
        <v>49.555000000000007</v>
      </c>
      <c r="R26" s="42">
        <f t="shared" ca="1" si="17"/>
        <v>50.816999999999993</v>
      </c>
      <c r="S26" s="161"/>
      <c r="T26" s="42">
        <f t="shared" ca="1" si="18"/>
        <v>61.637</v>
      </c>
      <c r="U26" s="42">
        <f t="shared" ca="1" si="19"/>
        <v>61.256</v>
      </c>
      <c r="V26" s="42">
        <f t="shared" ca="1" si="20"/>
        <v>54.514999999999993</v>
      </c>
      <c r="W26" s="42">
        <f t="shared" ca="1" si="21"/>
        <v>52.471999999999994</v>
      </c>
      <c r="X26" s="42">
        <f ca="1">INDIRECT(A26&amp;"!B9")</f>
        <v>2.84</v>
      </c>
      <c r="Y26" s="42">
        <f ca="1">INDIRECT(A26&amp;"!C9")</f>
        <v>8.6669999999999998</v>
      </c>
      <c r="Z26" s="42">
        <f ca="1">INDIRECT(A26&amp;"!D9")</f>
        <v>19.332000000000001</v>
      </c>
      <c r="AA26" s="42">
        <f ca="1">INDIRECT(A26&amp;"!E9")</f>
        <v>23.236000000000001</v>
      </c>
      <c r="AB26" s="42">
        <f ca="1">INDIRECT(A26&amp;"!F9")</f>
        <v>25.119</v>
      </c>
      <c r="AC26" s="42">
        <f ca="1">INDIRECT(A26&amp;"!G9")</f>
        <v>26.602</v>
      </c>
      <c r="AD26" s="42">
        <f ca="1">INDIRECT(A26&amp;"!H9")</f>
        <v>26.814</v>
      </c>
      <c r="AE26" s="42">
        <f ca="1">INDIRECT(A26&amp;"!B16")</f>
        <v>7.0279999999999996</v>
      </c>
      <c r="AF26" s="42">
        <f ca="1">INDIRECT(A26&amp;"!C16")</f>
        <v>12.89</v>
      </c>
      <c r="AG26" s="42">
        <f ca="1">INDIRECT(A26&amp;"!D16")</f>
        <v>15.436999999999999</v>
      </c>
      <c r="AH26" s="42">
        <f ca="1">INDIRECT(A26&amp;"!E16")</f>
        <v>18.372</v>
      </c>
      <c r="AI26" s="42">
        <f ca="1">INDIRECT(A26&amp;"!F16")</f>
        <v>19.992000000000001</v>
      </c>
      <c r="AJ26" s="42">
        <f ca="1">INDIRECT(A26&amp;"!G16")</f>
        <v>21.419</v>
      </c>
      <c r="AK26" s="42">
        <f ca="1">INDIRECT(A26&amp;"!H16")</f>
        <v>22.08</v>
      </c>
      <c r="AL26" s="42">
        <f ca="1">INDIRECT(A26&amp;"!B23")</f>
        <v>23.128</v>
      </c>
      <c r="AM26" s="42">
        <f ca="1">INDIRECT(A26&amp;"!C23")</f>
        <v>23.471</v>
      </c>
      <c r="AN26" s="42" t="str">
        <f ca="1">INDIRECT(A26&amp;"!D23")</f>
        <v>水位なし</v>
      </c>
      <c r="AO26" s="42">
        <f ca="1">INDIRECT(A26&amp;"!E23")</f>
        <v>24.873999999999999</v>
      </c>
      <c r="AP26" s="42">
        <f ca="1">INDIRECT(A26&amp;"!F23")</f>
        <v>32.69</v>
      </c>
      <c r="AQ26" s="42">
        <f ca="1">INDIRECT(A26&amp;"!Ｇ23")</f>
        <v>39.436</v>
      </c>
      <c r="AR26" s="42">
        <f ca="1">INDIRECT(A26&amp;"!Ｈ23")</f>
        <v>41.459000000000003</v>
      </c>
      <c r="AS26" s="42">
        <f ca="1">INDIRECT(A26&amp;"!B11")</f>
        <v>15</v>
      </c>
      <c r="AT26" s="42">
        <f ca="1">INDIRECT(A26&amp;"!C11")</f>
        <v>180</v>
      </c>
      <c r="AU26" s="161"/>
      <c r="AV26" s="42">
        <f ca="1">INDIRECT(A26&amp;"!E11")</f>
        <v>30</v>
      </c>
      <c r="AW26" s="42">
        <f ca="1">INDIRECT(A26&amp;"!F11")</f>
        <v>18</v>
      </c>
      <c r="AX26" s="42">
        <f ca="1">INDIRECT(A26&amp;"!G11")</f>
        <v>20</v>
      </c>
      <c r="AY26" s="42">
        <f ca="1">INDIRECT(A26&amp;"!H11")</f>
        <v>30</v>
      </c>
      <c r="AZ26" s="42">
        <f ca="1">INDIRECT(A26&amp;"!B18")</f>
        <v>80</v>
      </c>
      <c r="BA26" s="42">
        <f ca="1">INDIRECT(A26&amp;"!C18")</f>
        <v>200</v>
      </c>
      <c r="BB26" s="42">
        <f ca="1">INDIRECT(A26&amp;"!D18")</f>
        <v>180</v>
      </c>
      <c r="BC26" s="42">
        <f ca="1">INDIRECT(A26&amp;"!E18")</f>
        <v>60</v>
      </c>
      <c r="BD26" s="42">
        <f ca="1">INDIRECT(A26&amp;"!F18")</f>
        <v>20</v>
      </c>
      <c r="BE26" s="42">
        <f ca="1">INDIRECT(A26&amp;"!G18")</f>
        <v>10</v>
      </c>
      <c r="BF26" s="42">
        <f ca="1">INDIRECT(A26&amp;"!H18")</f>
        <v>18</v>
      </c>
      <c r="BG26" s="42">
        <f ca="1">INDIRECT(A26&amp;"!B25")</f>
        <v>15</v>
      </c>
      <c r="BH26" s="42">
        <f ca="1">INDIRECT(A26&amp;"!C25")</f>
        <v>15</v>
      </c>
      <c r="BI26" s="161"/>
      <c r="BJ26" s="42">
        <f ca="1">INDIRECT(A26&amp;"!E25")</f>
        <v>12</v>
      </c>
      <c r="BK26" s="42">
        <f ca="1">INDIRECT(A26&amp;"!F25")</f>
        <v>30</v>
      </c>
      <c r="BL26" s="42">
        <f ca="1">INDIRECT(A26&amp;"!G25")</f>
        <v>8</v>
      </c>
      <c r="BM26" s="42">
        <f ca="1">INDIRECT(A26&amp;"!H25")</f>
        <v>20</v>
      </c>
    </row>
    <row r="27" spans="1:79" x14ac:dyDescent="0.15">
      <c r="A27" s="40" t="s">
        <v>93</v>
      </c>
      <c r="B27" s="59">
        <f t="shared" ca="1" si="0"/>
        <v>41814</v>
      </c>
      <c r="C27" s="42">
        <f t="shared" ca="1" si="2"/>
        <v>74.070699999999988</v>
      </c>
      <c r="D27" s="42">
        <f t="shared" ca="1" si="3"/>
        <v>69.317299999999989</v>
      </c>
      <c r="E27" s="42">
        <f t="shared" ca="1" si="4"/>
        <v>58.855000000000004</v>
      </c>
      <c r="F27" s="42">
        <f t="shared" ca="1" si="5"/>
        <v>55.085000000000001</v>
      </c>
      <c r="G27" s="42">
        <f t="shared" ca="1" si="6"/>
        <v>53.169999999999995</v>
      </c>
      <c r="H27" s="42">
        <f t="shared" ca="1" si="7"/>
        <v>51.550000000000004</v>
      </c>
      <c r="I27" s="42">
        <f t="shared" ca="1" si="8"/>
        <v>51.316000000000003</v>
      </c>
      <c r="J27" s="42">
        <f t="shared" ca="1" si="9"/>
        <v>65.691299999999998</v>
      </c>
      <c r="K27" s="42">
        <f t="shared" ca="1" si="10"/>
        <v>59.655699999999996</v>
      </c>
      <c r="L27" s="42">
        <f t="shared" ca="1" si="11"/>
        <v>57.177800000000005</v>
      </c>
      <c r="M27" s="42">
        <f t="shared" ca="1" si="12"/>
        <v>54.460300000000004</v>
      </c>
      <c r="N27" s="42">
        <f t="shared" ca="1" si="13"/>
        <v>52.536899999999989</v>
      </c>
      <c r="O27" s="42">
        <f t="shared" ca="1" si="14"/>
        <v>49.009200000000007</v>
      </c>
      <c r="P27" s="42">
        <f t="shared" ca="1" si="15"/>
        <v>50.463999999999999</v>
      </c>
      <c r="Q27" s="42">
        <f t="shared" ca="1" si="16"/>
        <v>49.414000000000009</v>
      </c>
      <c r="R27" s="42">
        <f t="shared" ca="1" si="17"/>
        <v>50.78</v>
      </c>
      <c r="S27" s="161"/>
      <c r="T27" s="42">
        <f t="shared" ca="1" si="18"/>
        <v>61.553999999999995</v>
      </c>
      <c r="U27" s="42">
        <f t="shared" ca="1" si="19"/>
        <v>55.940999999999995</v>
      </c>
      <c r="V27" s="42">
        <f t="shared" ca="1" si="20"/>
        <v>54.490999999999993</v>
      </c>
      <c r="W27" s="42">
        <f t="shared" ca="1" si="21"/>
        <v>52.425999999999995</v>
      </c>
      <c r="X27" s="42">
        <f t="shared" ca="1" si="22"/>
        <v>4.0519999999999996</v>
      </c>
      <c r="Y27" s="42">
        <f t="shared" ca="1" si="23"/>
        <v>8.8940000000000001</v>
      </c>
      <c r="Z27" s="42">
        <f t="shared" ca="1" si="24"/>
        <v>19.315000000000001</v>
      </c>
      <c r="AA27" s="42">
        <f t="shared" ca="1" si="25"/>
        <v>23.097000000000001</v>
      </c>
      <c r="AB27" s="42">
        <f t="shared" ca="1" si="26"/>
        <v>25.018999999999998</v>
      </c>
      <c r="AC27" s="42">
        <f t="shared" ca="1" si="27"/>
        <v>26.6</v>
      </c>
      <c r="AD27" s="42">
        <f t="shared" ca="1" si="28"/>
        <v>26.878</v>
      </c>
      <c r="AE27" s="42">
        <f t="shared" ca="1" si="29"/>
        <v>6.8920000000000003</v>
      </c>
      <c r="AF27" s="42">
        <f t="shared" ca="1" si="30"/>
        <v>12.935</v>
      </c>
      <c r="AG27" s="42">
        <f t="shared" ca="1" si="31"/>
        <v>15.561999999999999</v>
      </c>
      <c r="AH27" s="42">
        <f t="shared" ca="1" si="32"/>
        <v>18.152000000000001</v>
      </c>
      <c r="AI27" s="42">
        <f t="shared" ca="1" si="33"/>
        <v>20.126000000000001</v>
      </c>
      <c r="AJ27" s="42">
        <f t="shared" ca="1" si="34"/>
        <v>21.391999999999999</v>
      </c>
      <c r="AK27" s="42">
        <f t="shared" ca="1" si="35"/>
        <v>22.103999999999999</v>
      </c>
      <c r="AL27" s="42">
        <f t="shared" ca="1" si="36"/>
        <v>23.268999999999998</v>
      </c>
      <c r="AM27" s="42">
        <f t="shared" ca="1" si="37"/>
        <v>23.507999999999999</v>
      </c>
      <c r="AN27" s="42" t="str">
        <f t="shared" ca="1" si="38"/>
        <v>水位なし</v>
      </c>
      <c r="AO27" s="42">
        <f t="shared" ca="1" si="39"/>
        <v>24.957000000000001</v>
      </c>
      <c r="AP27" s="42">
        <f t="shared" ca="1" si="40"/>
        <v>38.005000000000003</v>
      </c>
      <c r="AQ27" s="42">
        <f t="shared" ca="1" si="41"/>
        <v>39.46</v>
      </c>
      <c r="AR27" s="42">
        <f t="shared" ca="1" si="42"/>
        <v>41.505000000000003</v>
      </c>
      <c r="AS27" s="42">
        <f t="shared" ca="1" si="43"/>
        <v>15</v>
      </c>
      <c r="AT27" s="42">
        <f t="shared" ca="1" si="44"/>
        <v>180</v>
      </c>
      <c r="AU27" s="42">
        <f t="shared" ca="1" si="45"/>
        <v>35</v>
      </c>
      <c r="AV27" s="42">
        <f t="shared" ca="1" si="46"/>
        <v>30</v>
      </c>
      <c r="AW27" s="42">
        <f t="shared" ca="1" si="47"/>
        <v>20</v>
      </c>
      <c r="AX27" s="42">
        <f t="shared" ca="1" si="48"/>
        <v>30</v>
      </c>
      <c r="AY27" s="42">
        <f t="shared" ca="1" si="49"/>
        <v>15</v>
      </c>
      <c r="AZ27" s="42">
        <f t="shared" ca="1" si="50"/>
        <v>80</v>
      </c>
      <c r="BA27" s="42">
        <f t="shared" ca="1" si="51"/>
        <v>200</v>
      </c>
      <c r="BB27" s="42">
        <f t="shared" ca="1" si="52"/>
        <v>180</v>
      </c>
      <c r="BC27" s="42">
        <f t="shared" ca="1" si="53"/>
        <v>80</v>
      </c>
      <c r="BD27" s="42">
        <f t="shared" ca="1" si="54"/>
        <v>10</v>
      </c>
      <c r="BE27" s="42">
        <f t="shared" ca="1" si="55"/>
        <v>10</v>
      </c>
      <c r="BF27" s="42">
        <f t="shared" ca="1" si="56"/>
        <v>18</v>
      </c>
      <c r="BG27" s="42">
        <f t="shared" ca="1" si="57"/>
        <v>15</v>
      </c>
      <c r="BH27" s="42">
        <f t="shared" ca="1" si="58"/>
        <v>15</v>
      </c>
      <c r="BI27" s="161"/>
      <c r="BJ27" s="42">
        <f t="shared" ca="1" si="59"/>
        <v>10</v>
      </c>
      <c r="BK27" s="42">
        <f t="shared" ca="1" si="62"/>
        <v>25</v>
      </c>
      <c r="BL27" s="42">
        <f t="shared" ca="1" si="60"/>
        <v>5</v>
      </c>
      <c r="BM27" s="42">
        <f t="shared" ca="1" si="61"/>
        <v>15</v>
      </c>
    </row>
    <row r="28" spans="1:79" x14ac:dyDescent="0.15">
      <c r="A28" s="40" t="s">
        <v>94</v>
      </c>
      <c r="B28" s="59">
        <f t="shared" ca="1" si="0"/>
        <v>41821</v>
      </c>
      <c r="C28" s="42">
        <f t="shared" ca="1" si="2"/>
        <v>74.643699999999995</v>
      </c>
      <c r="D28" s="42">
        <f t="shared" ca="1" si="3"/>
        <v>69.408299999999997</v>
      </c>
      <c r="E28" s="42">
        <f t="shared" ca="1" si="4"/>
        <v>58.895000000000003</v>
      </c>
      <c r="F28" s="42">
        <f t="shared" ca="1" si="5"/>
        <v>55.2</v>
      </c>
      <c r="G28" s="42">
        <f t="shared" ca="1" si="6"/>
        <v>53.193999999999988</v>
      </c>
      <c r="H28" s="42">
        <f t="shared" ca="1" si="7"/>
        <v>51.550000000000004</v>
      </c>
      <c r="I28" s="42">
        <f t="shared" ca="1" si="8"/>
        <v>51.338000000000001</v>
      </c>
      <c r="J28" s="42">
        <f t="shared" ca="1" si="9"/>
        <v>64.871299999999991</v>
      </c>
      <c r="K28" s="42">
        <f t="shared" ca="1" si="10"/>
        <v>59.743699999999997</v>
      </c>
      <c r="L28" s="42">
        <f t="shared" ca="1" si="11"/>
        <v>57.478800000000007</v>
      </c>
      <c r="M28" s="42">
        <f t="shared" ca="1" si="12"/>
        <v>54.392300000000006</v>
      </c>
      <c r="N28" s="42">
        <f t="shared" ca="1" si="13"/>
        <v>52.714899999999993</v>
      </c>
      <c r="O28" s="42">
        <f t="shared" ca="1" si="14"/>
        <v>49.041200000000003</v>
      </c>
      <c r="P28" s="42">
        <f t="shared" ca="1" si="15"/>
        <v>50.47</v>
      </c>
      <c r="Q28" s="42">
        <f t="shared" ca="1" si="16"/>
        <v>50.535000000000011</v>
      </c>
      <c r="R28" s="42">
        <f t="shared" ca="1" si="17"/>
        <v>50.811999999999998</v>
      </c>
      <c r="S28" s="161"/>
      <c r="T28" s="42">
        <f t="shared" ca="1" si="18"/>
        <v>61.663999999999994</v>
      </c>
      <c r="U28" s="42">
        <f t="shared" ca="1" si="19"/>
        <v>55.274999999999999</v>
      </c>
      <c r="V28" s="42">
        <f t="shared" ca="1" si="20"/>
        <v>54.60799999999999</v>
      </c>
      <c r="W28" s="42">
        <f t="shared" ca="1" si="21"/>
        <v>52.613</v>
      </c>
      <c r="X28" s="42">
        <f t="shared" ca="1" si="22"/>
        <v>3.4790000000000001</v>
      </c>
      <c r="Y28" s="42">
        <f t="shared" ca="1" si="23"/>
        <v>8.8030000000000008</v>
      </c>
      <c r="Z28" s="42">
        <f t="shared" ca="1" si="24"/>
        <v>19.274999999999999</v>
      </c>
      <c r="AA28" s="42">
        <f t="shared" ca="1" si="25"/>
        <v>22.981999999999999</v>
      </c>
      <c r="AB28" s="42">
        <f t="shared" ca="1" si="26"/>
        <v>24.995000000000001</v>
      </c>
      <c r="AC28" s="42">
        <f t="shared" ca="1" si="27"/>
        <v>26.6</v>
      </c>
      <c r="AD28" s="42">
        <f t="shared" ca="1" si="28"/>
        <v>26.856000000000002</v>
      </c>
      <c r="AE28" s="42">
        <f t="shared" ca="1" si="29"/>
        <v>7.7119999999999997</v>
      </c>
      <c r="AF28" s="42">
        <f t="shared" ca="1" si="30"/>
        <v>12.847</v>
      </c>
      <c r="AG28" s="42">
        <f t="shared" ca="1" si="31"/>
        <v>15.260999999999999</v>
      </c>
      <c r="AH28" s="42">
        <f t="shared" ca="1" si="32"/>
        <v>18.22</v>
      </c>
      <c r="AI28" s="42">
        <f t="shared" ca="1" si="33"/>
        <v>19.948</v>
      </c>
      <c r="AJ28" s="42">
        <f t="shared" ca="1" si="34"/>
        <v>21.395</v>
      </c>
      <c r="AK28" s="42">
        <f t="shared" ca="1" si="35"/>
        <v>22.097999999999999</v>
      </c>
      <c r="AL28" s="42">
        <f t="shared" ca="1" si="36"/>
        <v>22.148</v>
      </c>
      <c r="AM28" s="42">
        <f t="shared" ca="1" si="37"/>
        <v>23.475999999999999</v>
      </c>
      <c r="AN28" s="42" t="str">
        <f t="shared" ca="1" si="38"/>
        <v>水位なし</v>
      </c>
      <c r="AO28" s="42">
        <f t="shared" ca="1" si="39"/>
        <v>24.847000000000001</v>
      </c>
      <c r="AP28" s="42">
        <f t="shared" ca="1" si="40"/>
        <v>38.670999999999999</v>
      </c>
      <c r="AQ28" s="42">
        <f t="shared" ca="1" si="41"/>
        <v>39.343000000000004</v>
      </c>
      <c r="AR28" s="42">
        <f t="shared" ca="1" si="42"/>
        <v>41.317999999999998</v>
      </c>
      <c r="AS28" s="42">
        <f t="shared" ca="1" si="43"/>
        <v>22</v>
      </c>
      <c r="AT28" s="42">
        <f t="shared" ca="1" si="44"/>
        <v>130</v>
      </c>
      <c r="AU28" s="42">
        <f t="shared" ca="1" si="45"/>
        <v>30</v>
      </c>
      <c r="AV28" s="42">
        <f t="shared" ca="1" si="46"/>
        <v>30</v>
      </c>
      <c r="AW28" s="42">
        <f t="shared" ca="1" si="47"/>
        <v>22</v>
      </c>
      <c r="AX28" s="42">
        <f t="shared" ca="1" si="48"/>
        <v>20</v>
      </c>
      <c r="AY28" s="42">
        <f t="shared" ca="1" si="49"/>
        <v>15</v>
      </c>
      <c r="AZ28" s="42">
        <f t="shared" ca="1" si="50"/>
        <v>90</v>
      </c>
      <c r="BA28" s="42">
        <f t="shared" ca="1" si="51"/>
        <v>200</v>
      </c>
      <c r="BB28" s="42">
        <f t="shared" ca="1" si="52"/>
        <v>80</v>
      </c>
      <c r="BC28" s="42">
        <f t="shared" ca="1" si="53"/>
        <v>15</v>
      </c>
      <c r="BD28" s="42">
        <f t="shared" ca="1" si="54"/>
        <v>20</v>
      </c>
      <c r="BE28" s="42">
        <f t="shared" ca="1" si="55"/>
        <v>18</v>
      </c>
      <c r="BF28" s="42">
        <f t="shared" ca="1" si="56"/>
        <v>15</v>
      </c>
      <c r="BG28" s="42">
        <f t="shared" ca="1" si="57"/>
        <v>15</v>
      </c>
      <c r="BH28" s="42">
        <f t="shared" ca="1" si="58"/>
        <v>15</v>
      </c>
      <c r="BI28" s="161"/>
      <c r="BJ28" s="42">
        <f t="shared" ca="1" si="59"/>
        <v>15</v>
      </c>
      <c r="BK28" s="42">
        <f t="shared" ca="1" si="62"/>
        <v>20</v>
      </c>
      <c r="BL28" s="42">
        <f t="shared" ca="1" si="60"/>
        <v>8</v>
      </c>
      <c r="BM28" s="42">
        <f t="shared" ca="1" si="61"/>
        <v>10</v>
      </c>
    </row>
    <row r="29" spans="1:79" x14ac:dyDescent="0.15">
      <c r="A29" s="40" t="s">
        <v>95</v>
      </c>
      <c r="B29" s="59">
        <f t="shared" ca="1" si="0"/>
        <v>41828</v>
      </c>
      <c r="C29" s="42">
        <f t="shared" ca="1" si="2"/>
        <v>74.981699999999989</v>
      </c>
      <c r="D29" s="42">
        <f t="shared" ca="1" si="3"/>
        <v>69.46629999999999</v>
      </c>
      <c r="E29" s="42">
        <f t="shared" ca="1" si="4"/>
        <v>58.981000000000002</v>
      </c>
      <c r="F29" s="42">
        <f t="shared" ca="1" si="5"/>
        <v>55.061000000000007</v>
      </c>
      <c r="G29" s="42">
        <f t="shared" ca="1" si="6"/>
        <v>53.135999999999996</v>
      </c>
      <c r="H29" s="42">
        <f t="shared" ca="1" si="7"/>
        <v>51.562000000000005</v>
      </c>
      <c r="I29" s="42">
        <f t="shared" ca="1" si="8"/>
        <v>51.353999999999999</v>
      </c>
      <c r="J29" s="42">
        <f t="shared" ca="1" si="9"/>
        <v>64.97229999999999</v>
      </c>
      <c r="K29" s="42">
        <f t="shared" ca="1" si="10"/>
        <v>59.582700000000003</v>
      </c>
      <c r="L29" s="42">
        <f t="shared" ca="1" si="11"/>
        <v>57.444800000000001</v>
      </c>
      <c r="M29" s="42">
        <f t="shared" ca="1" si="12"/>
        <v>54.365300000000005</v>
      </c>
      <c r="N29" s="42">
        <f t="shared" ca="1" si="13"/>
        <v>52.732899999999994</v>
      </c>
      <c r="O29" s="42">
        <f t="shared" ca="1" si="14"/>
        <v>49.035200000000003</v>
      </c>
      <c r="P29" s="42">
        <f t="shared" ca="1" si="15"/>
        <v>50.47</v>
      </c>
      <c r="Q29" s="42">
        <f t="shared" ca="1" si="16"/>
        <v>50.667000000000009</v>
      </c>
      <c r="R29" s="42">
        <f t="shared" ca="1" si="17"/>
        <v>50.805999999999997</v>
      </c>
      <c r="S29" s="161"/>
      <c r="T29" s="42">
        <f t="shared" ca="1" si="18"/>
        <v>61.704999999999998</v>
      </c>
      <c r="U29" s="42">
        <f t="shared" ca="1" si="19"/>
        <v>54.506</v>
      </c>
      <c r="V29" s="42">
        <f t="shared" ca="1" si="20"/>
        <v>54.586999999999996</v>
      </c>
      <c r="W29" s="42">
        <f t="shared" ca="1" si="21"/>
        <v>52.57</v>
      </c>
      <c r="X29" s="42">
        <f t="shared" ca="1" si="22"/>
        <v>3.141</v>
      </c>
      <c r="Y29" s="42">
        <f t="shared" ca="1" si="23"/>
        <v>8.7449999999999992</v>
      </c>
      <c r="Z29" s="42">
        <f t="shared" ca="1" si="24"/>
        <v>19.189</v>
      </c>
      <c r="AA29" s="42">
        <f t="shared" ca="1" si="25"/>
        <v>23.120999999999999</v>
      </c>
      <c r="AB29" s="42">
        <f t="shared" ca="1" si="26"/>
        <v>25.053000000000001</v>
      </c>
      <c r="AC29" s="42">
        <f t="shared" ca="1" si="27"/>
        <v>26.588000000000001</v>
      </c>
      <c r="AD29" s="42">
        <f t="shared" ca="1" si="28"/>
        <v>26.84</v>
      </c>
      <c r="AE29" s="42">
        <f t="shared" ca="1" si="29"/>
        <v>7.6109999999999998</v>
      </c>
      <c r="AF29" s="42">
        <f t="shared" ca="1" si="30"/>
        <v>13.007999999999999</v>
      </c>
      <c r="AG29" s="42">
        <f t="shared" ca="1" si="31"/>
        <v>15.295</v>
      </c>
      <c r="AH29" s="42">
        <f t="shared" ca="1" si="32"/>
        <v>18.247</v>
      </c>
      <c r="AI29" s="42">
        <f t="shared" ca="1" si="33"/>
        <v>19.93</v>
      </c>
      <c r="AJ29" s="42">
        <f t="shared" ca="1" si="34"/>
        <v>21.379000000000001</v>
      </c>
      <c r="AK29" s="42">
        <f t="shared" ca="1" si="35"/>
        <v>22.097999999999999</v>
      </c>
      <c r="AL29" s="42">
        <f t="shared" ca="1" si="36"/>
        <v>22.015999999999998</v>
      </c>
      <c r="AM29" s="42">
        <f t="shared" ca="1" si="37"/>
        <v>23.481999999999999</v>
      </c>
      <c r="AN29" s="42" t="str">
        <f t="shared" ca="1" si="38"/>
        <v>水位なし</v>
      </c>
      <c r="AO29" s="42">
        <f t="shared" ca="1" si="39"/>
        <v>24.806000000000001</v>
      </c>
      <c r="AP29" s="42">
        <f t="shared" ca="1" si="40"/>
        <v>39.44</v>
      </c>
      <c r="AQ29" s="42">
        <f t="shared" ca="1" si="41"/>
        <v>39.363999999999997</v>
      </c>
      <c r="AR29" s="42">
        <f t="shared" ca="1" si="42"/>
        <v>41.360999999999997</v>
      </c>
      <c r="AS29" s="42">
        <f t="shared" ca="1" si="43"/>
        <v>30</v>
      </c>
      <c r="AT29" s="42">
        <f t="shared" ca="1" si="44"/>
        <v>180</v>
      </c>
      <c r="AU29" s="42">
        <f t="shared" ca="1" si="45"/>
        <v>30</v>
      </c>
      <c r="AV29" s="42">
        <f t="shared" ca="1" si="46"/>
        <v>30</v>
      </c>
      <c r="AW29" s="42">
        <f t="shared" ca="1" si="47"/>
        <v>20</v>
      </c>
      <c r="AX29" s="42">
        <f t="shared" ca="1" si="48"/>
        <v>20</v>
      </c>
      <c r="AY29" s="42">
        <f t="shared" ca="1" si="49"/>
        <v>15</v>
      </c>
      <c r="AZ29" s="42">
        <f t="shared" ca="1" si="50"/>
        <v>90</v>
      </c>
      <c r="BA29" s="42">
        <f t="shared" ca="1" si="51"/>
        <v>160</v>
      </c>
      <c r="BB29" s="42">
        <f t="shared" ca="1" si="52"/>
        <v>140</v>
      </c>
      <c r="BC29" s="42">
        <f t="shared" ca="1" si="53"/>
        <v>60</v>
      </c>
      <c r="BD29" s="42">
        <f t="shared" ca="1" si="54"/>
        <v>15</v>
      </c>
      <c r="BE29" s="42">
        <f t="shared" ca="1" si="55"/>
        <v>12</v>
      </c>
      <c r="BF29" s="42">
        <f t="shared" ca="1" si="56"/>
        <v>15</v>
      </c>
      <c r="BG29" s="42">
        <f t="shared" ca="1" si="57"/>
        <v>15</v>
      </c>
      <c r="BH29" s="42">
        <f t="shared" ca="1" si="58"/>
        <v>15</v>
      </c>
      <c r="BI29" s="161"/>
      <c r="BJ29" s="42">
        <f t="shared" ca="1" si="59"/>
        <v>15</v>
      </c>
      <c r="BK29" s="42">
        <f t="shared" ca="1" si="62"/>
        <v>22</v>
      </c>
      <c r="BL29" s="42">
        <f t="shared" ca="1" si="60"/>
        <v>5</v>
      </c>
      <c r="BM29" s="42">
        <f t="shared" ca="1" si="61"/>
        <v>10</v>
      </c>
    </row>
    <row r="30" spans="1:79" x14ac:dyDescent="0.15">
      <c r="A30" s="40" t="s">
        <v>96</v>
      </c>
      <c r="B30" s="59">
        <f t="shared" ca="1" si="0"/>
        <v>41835</v>
      </c>
      <c r="C30" s="42">
        <f t="shared" ca="1" si="2"/>
        <v>74.117699999999999</v>
      </c>
      <c r="D30" s="42">
        <f t="shared" ca="1" si="3"/>
        <v>69.307299999999998</v>
      </c>
      <c r="E30" s="42">
        <f t="shared" ca="1" si="4"/>
        <v>58.862000000000002</v>
      </c>
      <c r="F30" s="42">
        <f t="shared" ca="1" si="5"/>
        <v>55.132000000000005</v>
      </c>
      <c r="G30" s="42">
        <f t="shared" ca="1" si="6"/>
        <v>53.051999999999992</v>
      </c>
      <c r="H30" s="42">
        <f t="shared" ca="1" si="7"/>
        <v>51.515000000000001</v>
      </c>
      <c r="I30" s="42">
        <f t="shared" ca="1" si="8"/>
        <v>51.281000000000006</v>
      </c>
      <c r="J30" s="42">
        <f t="shared" ca="1" si="9"/>
        <v>64.740299999999991</v>
      </c>
      <c r="K30" s="42">
        <f t="shared" ca="1" si="10"/>
        <v>59.281700000000001</v>
      </c>
      <c r="L30" s="42">
        <f t="shared" ca="1" si="11"/>
        <v>57.321800000000003</v>
      </c>
      <c r="M30" s="42">
        <f t="shared" ca="1" si="12"/>
        <v>54.290300000000002</v>
      </c>
      <c r="N30" s="42">
        <f t="shared" ca="1" si="13"/>
        <v>52.664899999999989</v>
      </c>
      <c r="O30" s="42">
        <f t="shared" ca="1" si="14"/>
        <v>49.012200000000007</v>
      </c>
      <c r="P30" s="42">
        <f t="shared" ca="1" si="15"/>
        <v>50.408000000000001</v>
      </c>
      <c r="Q30" s="42">
        <f t="shared" ca="1" si="16"/>
        <v>50.496000000000009</v>
      </c>
      <c r="R30" s="42">
        <f t="shared" ca="1" si="17"/>
        <v>50.783000000000001</v>
      </c>
      <c r="S30" s="161"/>
      <c r="T30" s="42">
        <f t="shared" ca="1" si="18"/>
        <v>61.673999999999992</v>
      </c>
      <c r="U30" s="42">
        <f t="shared" ca="1" si="19"/>
        <v>53.573999999999998</v>
      </c>
      <c r="V30" s="42">
        <f t="shared" ca="1" si="20"/>
        <v>54.529999999999994</v>
      </c>
      <c r="W30" s="42">
        <f t="shared" ca="1" si="21"/>
        <v>52.553999999999995</v>
      </c>
      <c r="X30" s="42">
        <f t="shared" ca="1" si="22"/>
        <v>4.0049999999999999</v>
      </c>
      <c r="Y30" s="42">
        <f t="shared" ca="1" si="23"/>
        <v>8.9039999999999999</v>
      </c>
      <c r="Z30" s="42">
        <f t="shared" ca="1" si="24"/>
        <v>19.308</v>
      </c>
      <c r="AA30" s="42">
        <f t="shared" ca="1" si="25"/>
        <v>23.05</v>
      </c>
      <c r="AB30" s="42">
        <f t="shared" ca="1" si="26"/>
        <v>25.137</v>
      </c>
      <c r="AC30" s="42">
        <f t="shared" ca="1" si="27"/>
        <v>26.635000000000002</v>
      </c>
      <c r="AD30" s="42">
        <f t="shared" ca="1" si="28"/>
        <v>26.913</v>
      </c>
      <c r="AE30" s="42">
        <f t="shared" ca="1" si="29"/>
        <v>7.843</v>
      </c>
      <c r="AF30" s="42">
        <f t="shared" ca="1" si="30"/>
        <v>13.308999999999999</v>
      </c>
      <c r="AG30" s="42">
        <f t="shared" ca="1" si="31"/>
        <v>15.417999999999999</v>
      </c>
      <c r="AH30" s="42">
        <f t="shared" ca="1" si="32"/>
        <v>18.321999999999999</v>
      </c>
      <c r="AI30" s="42">
        <f t="shared" ca="1" si="33"/>
        <v>19.998000000000001</v>
      </c>
      <c r="AJ30" s="42">
        <f t="shared" ca="1" si="34"/>
        <v>21.425000000000001</v>
      </c>
      <c r="AK30" s="42">
        <f t="shared" ca="1" si="35"/>
        <v>22.16</v>
      </c>
      <c r="AL30" s="42">
        <f t="shared" ca="1" si="36"/>
        <v>22.187000000000001</v>
      </c>
      <c r="AM30" s="42">
        <f t="shared" ca="1" si="37"/>
        <v>23.504999999999999</v>
      </c>
      <c r="AN30" s="42" t="str">
        <f t="shared" ca="1" si="38"/>
        <v>水位なし</v>
      </c>
      <c r="AO30" s="42">
        <f t="shared" ca="1" si="39"/>
        <v>24.837</v>
      </c>
      <c r="AP30" s="42">
        <f t="shared" ca="1" si="40"/>
        <v>40.372</v>
      </c>
      <c r="AQ30" s="42">
        <f t="shared" ca="1" si="41"/>
        <v>39.420999999999999</v>
      </c>
      <c r="AR30" s="42">
        <f t="shared" ca="1" si="42"/>
        <v>41.377000000000002</v>
      </c>
      <c r="AS30" s="42">
        <f t="shared" ca="1" si="43"/>
        <v>40</v>
      </c>
      <c r="AT30" s="42">
        <f t="shared" ca="1" si="44"/>
        <v>130</v>
      </c>
      <c r="AU30" s="42">
        <f t="shared" ca="1" si="45"/>
        <v>30</v>
      </c>
      <c r="AV30" s="42">
        <f t="shared" ca="1" si="46"/>
        <v>30</v>
      </c>
      <c r="AW30" s="42">
        <f t="shared" ca="1" si="47"/>
        <v>20</v>
      </c>
      <c r="AX30" s="42">
        <f t="shared" ca="1" si="48"/>
        <v>20</v>
      </c>
      <c r="AY30" s="42">
        <f t="shared" ca="1" si="49"/>
        <v>15</v>
      </c>
      <c r="AZ30" s="42">
        <f t="shared" ca="1" si="50"/>
        <v>90</v>
      </c>
      <c r="BA30" s="42">
        <f t="shared" ca="1" si="51"/>
        <v>190</v>
      </c>
      <c r="BB30" s="42">
        <f t="shared" ca="1" si="52"/>
        <v>150</v>
      </c>
      <c r="BC30" s="42">
        <f t="shared" ca="1" si="53"/>
        <v>40</v>
      </c>
      <c r="BD30" s="42">
        <f t="shared" ca="1" si="54"/>
        <v>18</v>
      </c>
      <c r="BE30" s="42">
        <f t="shared" ca="1" si="55"/>
        <v>15</v>
      </c>
      <c r="BF30" s="42">
        <f t="shared" ca="1" si="56"/>
        <v>20</v>
      </c>
      <c r="BG30" s="42">
        <f t="shared" ca="1" si="57"/>
        <v>15</v>
      </c>
      <c r="BH30" s="42">
        <f t="shared" ca="1" si="58"/>
        <v>15</v>
      </c>
      <c r="BI30" s="161"/>
      <c r="BJ30" s="42">
        <f t="shared" ca="1" si="59"/>
        <v>15</v>
      </c>
      <c r="BK30" s="42">
        <f t="shared" ca="1" si="62"/>
        <v>20</v>
      </c>
      <c r="BL30" s="42">
        <f t="shared" ca="1" si="60"/>
        <v>8</v>
      </c>
      <c r="BM30" s="42">
        <f t="shared" ca="1" si="61"/>
        <v>15</v>
      </c>
    </row>
    <row r="31" spans="1:79" x14ac:dyDescent="0.15">
      <c r="A31" s="40" t="s">
        <v>97</v>
      </c>
      <c r="B31" s="59">
        <f t="shared" ca="1" si="0"/>
        <v>41843</v>
      </c>
      <c r="C31" s="42">
        <f t="shared" ca="1" si="2"/>
        <v>74.100699999999989</v>
      </c>
      <c r="D31" s="42">
        <f t="shared" ca="1" si="3"/>
        <v>69.1233</v>
      </c>
      <c r="E31" s="42">
        <f t="shared" ca="1" si="4"/>
        <v>58.883000000000003</v>
      </c>
      <c r="F31" s="42">
        <f t="shared" ca="1" si="5"/>
        <v>55.05</v>
      </c>
      <c r="G31" s="42">
        <f t="shared" ca="1" si="6"/>
        <v>53.025999999999996</v>
      </c>
      <c r="H31" s="42">
        <f t="shared" ca="1" si="7"/>
        <v>51.510000000000005</v>
      </c>
      <c r="I31" s="42">
        <f t="shared" ca="1" si="8"/>
        <v>51.268000000000001</v>
      </c>
      <c r="J31" s="42">
        <f t="shared" ca="1" si="9"/>
        <v>64.668299999999988</v>
      </c>
      <c r="K31" s="42">
        <f t="shared" ca="1" si="10"/>
        <v>59.308700000000002</v>
      </c>
      <c r="L31" s="42">
        <f t="shared" ca="1" si="11"/>
        <v>57.3108</v>
      </c>
      <c r="M31" s="42">
        <f t="shared" ca="1" si="12"/>
        <v>57.192300000000003</v>
      </c>
      <c r="N31" s="42">
        <f t="shared" ca="1" si="13"/>
        <v>52.638899999999992</v>
      </c>
      <c r="O31" s="42">
        <f t="shared" ca="1" si="14"/>
        <v>49.037199999999999</v>
      </c>
      <c r="P31" s="42">
        <f t="shared" ca="1" si="15"/>
        <v>50.408000000000001</v>
      </c>
      <c r="Q31" s="42">
        <f t="shared" ca="1" si="16"/>
        <v>50.512000000000008</v>
      </c>
      <c r="R31" s="42">
        <f t="shared" ca="1" si="17"/>
        <v>50.807999999999993</v>
      </c>
      <c r="S31" s="161"/>
      <c r="T31" s="42">
        <f t="shared" ca="1" si="18"/>
        <v>61.721999999999994</v>
      </c>
      <c r="U31" s="42">
        <f t="shared" ca="1" si="19"/>
        <v>53.257999999999996</v>
      </c>
      <c r="V31" s="42">
        <f t="shared" ca="1" si="20"/>
        <v>54.535999999999994</v>
      </c>
      <c r="W31" s="42">
        <f t="shared" ca="1" si="21"/>
        <v>52.580999999999996</v>
      </c>
      <c r="X31" s="42">
        <f t="shared" ca="1" si="22"/>
        <v>4.0220000000000002</v>
      </c>
      <c r="Y31" s="42">
        <f t="shared" ca="1" si="23"/>
        <v>9.0879999999999992</v>
      </c>
      <c r="Z31" s="42">
        <f t="shared" ca="1" si="24"/>
        <v>19.286999999999999</v>
      </c>
      <c r="AA31" s="42">
        <f t="shared" ca="1" si="25"/>
        <v>23.132000000000001</v>
      </c>
      <c r="AB31" s="42">
        <f t="shared" ca="1" si="26"/>
        <v>25.163</v>
      </c>
      <c r="AC31" s="42">
        <f t="shared" ca="1" si="27"/>
        <v>26.64</v>
      </c>
      <c r="AD31" s="42">
        <f t="shared" ca="1" si="28"/>
        <v>26.925999999999998</v>
      </c>
      <c r="AE31" s="42">
        <f t="shared" ca="1" si="29"/>
        <v>7.915</v>
      </c>
      <c r="AF31" s="42">
        <f t="shared" ca="1" si="30"/>
        <v>13.282</v>
      </c>
      <c r="AG31" s="42">
        <f t="shared" ca="1" si="31"/>
        <v>15.429</v>
      </c>
      <c r="AH31" s="42">
        <f t="shared" ca="1" si="32"/>
        <v>15.42</v>
      </c>
      <c r="AI31" s="42">
        <f t="shared" ca="1" si="33"/>
        <v>20.024000000000001</v>
      </c>
      <c r="AJ31" s="42">
        <f t="shared" ca="1" si="34"/>
        <v>21.428999999999998</v>
      </c>
      <c r="AK31" s="42">
        <f t="shared" ca="1" si="35"/>
        <v>22.16</v>
      </c>
      <c r="AL31" s="42">
        <f t="shared" ca="1" si="36"/>
        <v>22.170999999999999</v>
      </c>
      <c r="AM31" s="42">
        <f t="shared" ca="1" si="37"/>
        <v>23.48</v>
      </c>
      <c r="AN31" s="42" t="str">
        <f t="shared" ca="1" si="38"/>
        <v>水位なし</v>
      </c>
      <c r="AO31" s="42">
        <f t="shared" ca="1" si="39"/>
        <v>24.789000000000001</v>
      </c>
      <c r="AP31" s="42">
        <f t="shared" ca="1" si="40"/>
        <v>40.688000000000002</v>
      </c>
      <c r="AQ31" s="42">
        <f t="shared" ca="1" si="41"/>
        <v>39.414999999999999</v>
      </c>
      <c r="AR31" s="42">
        <f t="shared" ca="1" si="42"/>
        <v>41.35</v>
      </c>
      <c r="AS31" s="42">
        <f t="shared" ca="1" si="43"/>
        <v>80</v>
      </c>
      <c r="AT31" s="42">
        <f t="shared" ca="1" si="44"/>
        <v>180</v>
      </c>
      <c r="AU31" s="42">
        <f t="shared" ca="1" si="45"/>
        <v>30</v>
      </c>
      <c r="AV31" s="42">
        <f t="shared" ca="1" si="46"/>
        <v>30</v>
      </c>
      <c r="AW31" s="42">
        <f t="shared" ca="1" si="47"/>
        <v>20</v>
      </c>
      <c r="AX31" s="42">
        <f t="shared" ca="1" si="48"/>
        <v>20</v>
      </c>
      <c r="AY31" s="42">
        <f t="shared" ca="1" si="49"/>
        <v>15</v>
      </c>
      <c r="AZ31" s="42">
        <f t="shared" ca="1" si="50"/>
        <v>90</v>
      </c>
      <c r="BA31" s="42">
        <f t="shared" ca="1" si="51"/>
        <v>200</v>
      </c>
      <c r="BB31" s="42">
        <f t="shared" ca="1" si="52"/>
        <v>150</v>
      </c>
      <c r="BC31" s="42">
        <f t="shared" ca="1" si="53"/>
        <v>60</v>
      </c>
      <c r="BD31" s="42">
        <f t="shared" ca="1" si="54"/>
        <v>15</v>
      </c>
      <c r="BE31" s="42">
        <f t="shared" ca="1" si="55"/>
        <v>12</v>
      </c>
      <c r="BF31" s="42">
        <f t="shared" ca="1" si="56"/>
        <v>15</v>
      </c>
      <c r="BG31" s="42">
        <f t="shared" ca="1" si="57"/>
        <v>15</v>
      </c>
      <c r="BH31" s="42">
        <f t="shared" ca="1" si="58"/>
        <v>15</v>
      </c>
      <c r="BI31" s="161"/>
      <c r="BJ31" s="42">
        <f t="shared" ca="1" si="59"/>
        <v>15</v>
      </c>
      <c r="BK31" s="42">
        <f t="shared" ca="1" si="62"/>
        <v>20</v>
      </c>
      <c r="BL31" s="42">
        <f t="shared" ca="1" si="60"/>
        <v>8</v>
      </c>
      <c r="BM31" s="42">
        <f t="shared" ca="1" si="61"/>
        <v>15</v>
      </c>
    </row>
    <row r="32" spans="1:79" x14ac:dyDescent="0.15">
      <c r="A32" s="40" t="s">
        <v>100</v>
      </c>
      <c r="B32" s="59">
        <f t="shared" ca="1" si="0"/>
        <v>41849</v>
      </c>
      <c r="C32" s="42">
        <f t="shared" ca="1" si="2"/>
        <v>74.122699999999995</v>
      </c>
      <c r="D32" s="42">
        <f t="shared" ca="1" si="3"/>
        <v>69.399299999999997</v>
      </c>
      <c r="E32" s="42">
        <f t="shared" ca="1" si="4"/>
        <v>58.877000000000002</v>
      </c>
      <c r="F32" s="42">
        <f t="shared" ca="1" si="5"/>
        <v>54.978999999999999</v>
      </c>
      <c r="G32" s="42">
        <f t="shared" ca="1" si="6"/>
        <v>52.959999999999994</v>
      </c>
      <c r="H32" s="42">
        <f t="shared" ca="1" si="7"/>
        <v>51.475000000000009</v>
      </c>
      <c r="I32" s="42">
        <f t="shared" ca="1" si="8"/>
        <v>51.224000000000004</v>
      </c>
      <c r="J32" s="42">
        <f t="shared" ca="1" si="9"/>
        <v>64.717299999999994</v>
      </c>
      <c r="K32" s="42">
        <f t="shared" ca="1" si="10"/>
        <v>59.311700000000002</v>
      </c>
      <c r="L32" s="42">
        <f t="shared" ca="1" si="11"/>
        <v>57.337800000000001</v>
      </c>
      <c r="M32" s="42">
        <f t="shared" ca="1" si="12"/>
        <v>57.139300000000006</v>
      </c>
      <c r="N32" s="42">
        <f t="shared" ca="1" si="13"/>
        <v>52.516899999999993</v>
      </c>
      <c r="O32" s="42">
        <f t="shared" ca="1" si="14"/>
        <v>49.014200000000002</v>
      </c>
      <c r="P32" s="42">
        <f t="shared" ca="1" si="15"/>
        <v>50.349999999999994</v>
      </c>
      <c r="Q32" s="42">
        <f t="shared" ca="1" si="16"/>
        <v>50.504000000000005</v>
      </c>
      <c r="R32" s="42">
        <f t="shared" ca="1" si="17"/>
        <v>50.784999999999997</v>
      </c>
      <c r="S32" s="161"/>
      <c r="T32" s="42">
        <f t="shared" ca="1" si="18"/>
        <v>61.710999999999999</v>
      </c>
      <c r="U32" s="42">
        <f t="shared" ca="1" si="19"/>
        <v>52.933</v>
      </c>
      <c r="V32" s="42">
        <f t="shared" ca="1" si="20"/>
        <v>54.402999999999992</v>
      </c>
      <c r="W32" s="42">
        <f t="shared" ca="1" si="21"/>
        <v>52.510999999999996</v>
      </c>
      <c r="X32" s="42">
        <f t="shared" ca="1" si="22"/>
        <v>4</v>
      </c>
      <c r="Y32" s="42">
        <f t="shared" ca="1" si="23"/>
        <v>8.8119999999999994</v>
      </c>
      <c r="Z32" s="42">
        <f t="shared" ca="1" si="24"/>
        <v>19.292999999999999</v>
      </c>
      <c r="AA32" s="42">
        <f t="shared" ca="1" si="25"/>
        <v>23.202999999999999</v>
      </c>
      <c r="AB32" s="42">
        <f t="shared" ca="1" si="26"/>
        <v>25.228999999999999</v>
      </c>
      <c r="AC32" s="42">
        <f t="shared" ca="1" si="27"/>
        <v>26.675000000000001</v>
      </c>
      <c r="AD32" s="42">
        <f t="shared" ca="1" si="28"/>
        <v>26.97</v>
      </c>
      <c r="AE32" s="42">
        <f t="shared" ca="1" si="29"/>
        <v>7.8659999999999997</v>
      </c>
      <c r="AF32" s="42">
        <f t="shared" ca="1" si="30"/>
        <v>13.279</v>
      </c>
      <c r="AG32" s="42">
        <f t="shared" ca="1" si="31"/>
        <v>15.401999999999999</v>
      </c>
      <c r="AH32" s="42">
        <f t="shared" ca="1" si="32"/>
        <v>15.473000000000001</v>
      </c>
      <c r="AI32" s="42">
        <f t="shared" ca="1" si="33"/>
        <v>20.146000000000001</v>
      </c>
      <c r="AJ32" s="42">
        <f t="shared" ca="1" si="34"/>
        <v>21.437999999999999</v>
      </c>
      <c r="AK32" s="42">
        <f t="shared" ca="1" si="35"/>
        <v>22.218</v>
      </c>
      <c r="AL32" s="42">
        <f t="shared" ca="1" si="36"/>
        <v>22.178999999999998</v>
      </c>
      <c r="AM32" s="42">
        <f t="shared" ca="1" si="37"/>
        <v>23.503</v>
      </c>
      <c r="AN32" s="42" t="str">
        <f t="shared" ca="1" si="38"/>
        <v>水位なし</v>
      </c>
      <c r="AO32" s="42">
        <f t="shared" ca="1" si="39"/>
        <v>24.8</v>
      </c>
      <c r="AP32" s="42">
        <f t="shared" ca="1" si="40"/>
        <v>41.012999999999998</v>
      </c>
      <c r="AQ32" s="42">
        <f t="shared" ca="1" si="41"/>
        <v>39.548000000000002</v>
      </c>
      <c r="AR32" s="42">
        <f t="shared" ca="1" si="42"/>
        <v>41.42</v>
      </c>
      <c r="AS32" s="42">
        <f t="shared" ca="1" si="43"/>
        <v>70</v>
      </c>
      <c r="AT32" s="42">
        <f t="shared" ca="1" si="44"/>
        <v>160</v>
      </c>
      <c r="AU32" s="42">
        <f t="shared" ca="1" si="45"/>
        <v>30</v>
      </c>
      <c r="AV32" s="42">
        <f t="shared" ca="1" si="46"/>
        <v>30</v>
      </c>
      <c r="AW32" s="42">
        <f t="shared" ca="1" si="47"/>
        <v>20</v>
      </c>
      <c r="AX32" s="42">
        <f t="shared" ca="1" si="48"/>
        <v>20</v>
      </c>
      <c r="AY32" s="42">
        <f t="shared" ca="1" si="49"/>
        <v>15</v>
      </c>
      <c r="AZ32" s="42">
        <f t="shared" ca="1" si="50"/>
        <v>90</v>
      </c>
      <c r="BA32" s="42">
        <f t="shared" ca="1" si="51"/>
        <v>200</v>
      </c>
      <c r="BB32" s="42">
        <f t="shared" ca="1" si="52"/>
        <v>160</v>
      </c>
      <c r="BC32" s="42">
        <f t="shared" ca="1" si="53"/>
        <v>70</v>
      </c>
      <c r="BD32" s="42">
        <f t="shared" ca="1" si="54"/>
        <v>15</v>
      </c>
      <c r="BE32" s="42">
        <f t="shared" ca="1" si="55"/>
        <v>12</v>
      </c>
      <c r="BF32" s="42">
        <f t="shared" ca="1" si="56"/>
        <v>15</v>
      </c>
      <c r="BG32" s="42">
        <f t="shared" ca="1" si="57"/>
        <v>15</v>
      </c>
      <c r="BH32" s="42">
        <f t="shared" ca="1" si="58"/>
        <v>15</v>
      </c>
      <c r="BI32" s="161"/>
      <c r="BJ32" s="42">
        <f t="shared" ca="1" si="59"/>
        <v>12</v>
      </c>
      <c r="BK32" s="42">
        <f t="shared" ca="1" si="62"/>
        <v>20</v>
      </c>
      <c r="BL32" s="42">
        <f t="shared" ca="1" si="60"/>
        <v>5</v>
      </c>
      <c r="BM32" s="42">
        <f t="shared" ca="1" si="61"/>
        <v>10</v>
      </c>
    </row>
    <row r="33" spans="1:65" x14ac:dyDescent="0.15">
      <c r="A33" s="40" t="s">
        <v>101</v>
      </c>
      <c r="B33" s="59">
        <f t="shared" ca="1" si="0"/>
        <v>41856</v>
      </c>
      <c r="C33" s="42">
        <f t="shared" ca="1" si="2"/>
        <v>73.822699999999998</v>
      </c>
      <c r="D33" s="42">
        <f t="shared" ca="1" si="3"/>
        <v>68.871299999999991</v>
      </c>
      <c r="E33" s="42">
        <f t="shared" ca="1" si="4"/>
        <v>58.811999999999998</v>
      </c>
      <c r="F33" s="42">
        <f t="shared" ca="1" si="5"/>
        <v>54.904000000000003</v>
      </c>
      <c r="G33" s="42">
        <f t="shared" ca="1" si="6"/>
        <v>52.935999999999993</v>
      </c>
      <c r="H33" s="42">
        <f t="shared" ca="1" si="7"/>
        <v>51.465000000000003</v>
      </c>
      <c r="I33" s="42">
        <f t="shared" ca="1" si="8"/>
        <v>51.216999999999999</v>
      </c>
      <c r="J33" s="42">
        <f t="shared" ca="1" si="9"/>
        <v>64.555299999999988</v>
      </c>
      <c r="K33" s="42">
        <f t="shared" ca="1" si="10"/>
        <v>58.994699999999995</v>
      </c>
      <c r="L33" s="42">
        <f t="shared" ca="1" si="11"/>
        <v>57.241800000000005</v>
      </c>
      <c r="M33" s="42">
        <f t="shared" ca="1" si="12"/>
        <v>54.057300000000005</v>
      </c>
      <c r="N33" s="42">
        <f t="shared" ca="1" si="13"/>
        <v>52.570899999999995</v>
      </c>
      <c r="O33" s="42">
        <f t="shared" ca="1" si="14"/>
        <v>48.9482</v>
      </c>
      <c r="P33" s="42">
        <f t="shared" ca="1" si="15"/>
        <v>50.357999999999997</v>
      </c>
      <c r="Q33" s="42">
        <f t="shared" ca="1" si="16"/>
        <v>50.333000000000006</v>
      </c>
      <c r="R33" s="42">
        <f t="shared" ca="1" si="17"/>
        <v>50.718999999999994</v>
      </c>
      <c r="S33" s="161"/>
      <c r="T33" s="42">
        <f t="shared" ca="1" si="18"/>
        <v>61.576999999999998</v>
      </c>
      <c r="U33" s="42">
        <f t="shared" ca="1" si="19"/>
        <v>52.725000000000001</v>
      </c>
      <c r="V33" s="42">
        <f t="shared" ca="1" si="20"/>
        <v>54.413999999999994</v>
      </c>
      <c r="W33" s="42">
        <f t="shared" ca="1" si="21"/>
        <v>52.524000000000001</v>
      </c>
      <c r="X33" s="42">
        <f t="shared" ca="1" si="22"/>
        <v>4.3</v>
      </c>
      <c r="Y33" s="42">
        <f t="shared" ca="1" si="23"/>
        <v>9.34</v>
      </c>
      <c r="Z33" s="42">
        <f t="shared" ca="1" si="24"/>
        <v>19.358000000000001</v>
      </c>
      <c r="AA33" s="42">
        <f t="shared" ca="1" si="25"/>
        <v>23.277999999999999</v>
      </c>
      <c r="AB33" s="42">
        <f t="shared" ca="1" si="26"/>
        <v>25.253</v>
      </c>
      <c r="AC33" s="42">
        <f t="shared" ca="1" si="27"/>
        <v>26.684999999999999</v>
      </c>
      <c r="AD33" s="42">
        <f t="shared" ca="1" si="28"/>
        <v>26.977</v>
      </c>
      <c r="AE33" s="42">
        <f t="shared" ca="1" si="29"/>
        <v>8.0280000000000005</v>
      </c>
      <c r="AF33" s="42">
        <f t="shared" ca="1" si="30"/>
        <v>13.596</v>
      </c>
      <c r="AG33" s="42">
        <f t="shared" ca="1" si="31"/>
        <v>15.497999999999999</v>
      </c>
      <c r="AH33" s="42">
        <f t="shared" ca="1" si="32"/>
        <v>18.555</v>
      </c>
      <c r="AI33" s="42">
        <f t="shared" ca="1" si="33"/>
        <v>20.091999999999999</v>
      </c>
      <c r="AJ33" s="42">
        <f t="shared" ca="1" si="34"/>
        <v>21.478000000000002</v>
      </c>
      <c r="AK33" s="42">
        <f t="shared" ca="1" si="35"/>
        <v>22.21</v>
      </c>
      <c r="AL33" s="42">
        <f t="shared" ca="1" si="36"/>
        <v>22.35</v>
      </c>
      <c r="AM33" s="42">
        <f t="shared" ca="1" si="37"/>
        <v>23.568999999999999</v>
      </c>
      <c r="AN33" s="42" t="str">
        <f t="shared" ca="1" si="38"/>
        <v>水位なし</v>
      </c>
      <c r="AO33" s="42">
        <f t="shared" ca="1" si="39"/>
        <v>24.934000000000001</v>
      </c>
      <c r="AP33" s="42">
        <f t="shared" ca="1" si="40"/>
        <v>41.220999999999997</v>
      </c>
      <c r="AQ33" s="42">
        <f t="shared" ca="1" si="41"/>
        <v>39.536999999999999</v>
      </c>
      <c r="AR33" s="42">
        <f t="shared" ca="1" si="42"/>
        <v>41.406999999999996</v>
      </c>
      <c r="AS33" s="42">
        <f t="shared" ca="1" si="43"/>
        <v>120</v>
      </c>
      <c r="AT33" s="42">
        <f t="shared" ca="1" si="44"/>
        <v>150</v>
      </c>
      <c r="AU33" s="42">
        <f t="shared" ca="1" si="45"/>
        <v>30</v>
      </c>
      <c r="AV33" s="42">
        <f t="shared" ca="1" si="46"/>
        <v>30</v>
      </c>
      <c r="AW33" s="42">
        <f t="shared" ca="1" si="47"/>
        <v>18</v>
      </c>
      <c r="AX33" s="42">
        <f t="shared" ca="1" si="48"/>
        <v>18</v>
      </c>
      <c r="AY33" s="42">
        <f t="shared" ca="1" si="49"/>
        <v>12</v>
      </c>
      <c r="AZ33" s="42">
        <f t="shared" ca="1" si="50"/>
        <v>100</v>
      </c>
      <c r="BA33" s="42">
        <f t="shared" ca="1" si="51"/>
        <v>250</v>
      </c>
      <c r="BB33" s="42">
        <f t="shared" ca="1" si="52"/>
        <v>150</v>
      </c>
      <c r="BC33" s="42">
        <f t="shared" ca="1" si="53"/>
        <v>15</v>
      </c>
      <c r="BD33" s="42">
        <f t="shared" ca="1" si="54"/>
        <v>15</v>
      </c>
      <c r="BE33" s="42">
        <f t="shared" ca="1" si="55"/>
        <v>15</v>
      </c>
      <c r="BF33" s="42">
        <f t="shared" ca="1" si="56"/>
        <v>18</v>
      </c>
      <c r="BG33" s="42">
        <f t="shared" ca="1" si="57"/>
        <v>15</v>
      </c>
      <c r="BH33" s="42">
        <f t="shared" ca="1" si="58"/>
        <v>15</v>
      </c>
      <c r="BI33" s="161"/>
      <c r="BJ33" s="42">
        <f t="shared" ca="1" si="59"/>
        <v>12</v>
      </c>
      <c r="BK33" s="42">
        <f t="shared" ca="1" si="62"/>
        <v>25</v>
      </c>
      <c r="BL33" s="42">
        <f t="shared" ca="1" si="60"/>
        <v>8</v>
      </c>
      <c r="BM33" s="42">
        <f t="shared" ca="1" si="61"/>
        <v>10</v>
      </c>
    </row>
    <row r="34" spans="1:65" x14ac:dyDescent="0.15">
      <c r="A34" s="40" t="s">
        <v>102</v>
      </c>
      <c r="B34" s="59">
        <f t="shared" ca="1" si="0"/>
        <v>41863</v>
      </c>
      <c r="C34" s="42">
        <f t="shared" ca="1" si="2"/>
        <v>73.802699999999987</v>
      </c>
      <c r="D34" s="42">
        <f t="shared" ca="1" si="3"/>
        <v>68.770299999999992</v>
      </c>
      <c r="E34" s="42">
        <f t="shared" ca="1" si="4"/>
        <v>58.8</v>
      </c>
      <c r="F34" s="42">
        <f t="shared" ca="1" si="5"/>
        <v>54.855000000000004</v>
      </c>
      <c r="G34" s="42">
        <f t="shared" ca="1" si="6"/>
        <v>52.906999999999996</v>
      </c>
      <c r="H34" s="42">
        <f t="shared" ca="1" si="7"/>
        <v>51.467000000000006</v>
      </c>
      <c r="I34" s="42">
        <f t="shared" ca="1" si="8"/>
        <v>51.219000000000001</v>
      </c>
      <c r="J34" s="42">
        <f t="shared" ca="1" si="9"/>
        <v>64.520299999999992</v>
      </c>
      <c r="K34" s="42">
        <f t="shared" ca="1" si="10"/>
        <v>58.9467</v>
      </c>
      <c r="L34" s="42">
        <f t="shared" ca="1" si="11"/>
        <v>57.238800000000005</v>
      </c>
      <c r="M34" s="42">
        <f t="shared" ca="1" si="12"/>
        <v>53.9923</v>
      </c>
      <c r="N34" s="42">
        <f t="shared" ca="1" si="13"/>
        <v>52.545899999999989</v>
      </c>
      <c r="O34" s="42">
        <f t="shared" ca="1" si="14"/>
        <v>48.955200000000005</v>
      </c>
      <c r="P34" s="42">
        <f t="shared" ca="1" si="15"/>
        <v>50.363999999999997</v>
      </c>
      <c r="Q34" s="42">
        <f t="shared" ca="1" si="16"/>
        <v>50.348000000000006</v>
      </c>
      <c r="R34" s="42">
        <f t="shared" ca="1" si="17"/>
        <v>50.725999999999999</v>
      </c>
      <c r="S34" s="161"/>
      <c r="T34" s="42">
        <f t="shared" ca="1" si="18"/>
        <v>61.567999999999998</v>
      </c>
      <c r="U34" s="42">
        <f t="shared" ca="1" si="19"/>
        <v>52.561</v>
      </c>
      <c r="V34" s="42">
        <f t="shared" ca="1" si="20"/>
        <v>54.365999999999993</v>
      </c>
      <c r="W34" s="42">
        <f t="shared" ca="1" si="21"/>
        <v>52.510999999999996</v>
      </c>
      <c r="X34" s="42">
        <f t="shared" ca="1" si="22"/>
        <v>4.32</v>
      </c>
      <c r="Y34" s="42">
        <f t="shared" ca="1" si="23"/>
        <v>9.4410000000000007</v>
      </c>
      <c r="Z34" s="42">
        <f t="shared" ca="1" si="24"/>
        <v>19.37</v>
      </c>
      <c r="AA34" s="42">
        <f t="shared" ca="1" si="25"/>
        <v>23.327000000000002</v>
      </c>
      <c r="AB34" s="42">
        <f t="shared" ca="1" si="26"/>
        <v>25.282</v>
      </c>
      <c r="AC34" s="42">
        <f t="shared" ca="1" si="27"/>
        <v>26.683</v>
      </c>
      <c r="AD34" s="42">
        <f t="shared" ca="1" si="28"/>
        <v>26.975000000000001</v>
      </c>
      <c r="AE34" s="42">
        <f t="shared" ca="1" si="29"/>
        <v>8.0630000000000006</v>
      </c>
      <c r="AF34" s="42">
        <f t="shared" ca="1" si="30"/>
        <v>13.644</v>
      </c>
      <c r="AG34" s="42">
        <f t="shared" ca="1" si="31"/>
        <v>15.500999999999999</v>
      </c>
      <c r="AH34" s="42">
        <f t="shared" ca="1" si="32"/>
        <v>18.62</v>
      </c>
      <c r="AI34" s="42">
        <f t="shared" ca="1" si="33"/>
        <v>20.117000000000001</v>
      </c>
      <c r="AJ34" s="42">
        <f t="shared" ca="1" si="34"/>
        <v>21.478000000000002</v>
      </c>
      <c r="AK34" s="42">
        <f t="shared" ca="1" si="35"/>
        <v>22.204000000000001</v>
      </c>
      <c r="AL34" s="42">
        <f t="shared" ca="1" si="36"/>
        <v>22.335000000000001</v>
      </c>
      <c r="AM34" s="42">
        <f t="shared" ca="1" si="37"/>
        <v>23.562000000000001</v>
      </c>
      <c r="AN34" s="42" t="str">
        <f t="shared" ca="1" si="38"/>
        <v>水位なし</v>
      </c>
      <c r="AO34" s="42">
        <f t="shared" ca="1" si="39"/>
        <v>24.943000000000001</v>
      </c>
      <c r="AP34" s="42">
        <f t="shared" ca="1" si="40"/>
        <v>41.384999999999998</v>
      </c>
      <c r="AQ34" s="42">
        <f t="shared" ca="1" si="41"/>
        <v>39.585000000000001</v>
      </c>
      <c r="AR34" s="42">
        <f t="shared" ca="1" si="42"/>
        <v>41.42</v>
      </c>
      <c r="AS34" s="42">
        <f t="shared" ca="1" si="43"/>
        <v>50</v>
      </c>
      <c r="AT34" s="42">
        <f t="shared" ca="1" si="44"/>
        <v>180</v>
      </c>
      <c r="AU34" s="42">
        <f t="shared" ca="1" si="45"/>
        <v>30</v>
      </c>
      <c r="AV34" s="42">
        <f t="shared" ca="1" si="46"/>
        <v>30</v>
      </c>
      <c r="AW34" s="42">
        <f t="shared" ca="1" si="47"/>
        <v>20</v>
      </c>
      <c r="AX34" s="42">
        <f t="shared" ca="1" si="48"/>
        <v>20</v>
      </c>
      <c r="AY34" s="42">
        <f t="shared" ca="1" si="49"/>
        <v>15</v>
      </c>
      <c r="AZ34" s="42">
        <f t="shared" ca="1" si="50"/>
        <v>100</v>
      </c>
      <c r="BA34" s="42">
        <f t="shared" ca="1" si="51"/>
        <v>280</v>
      </c>
      <c r="BB34" s="42">
        <f t="shared" ca="1" si="52"/>
        <v>80</v>
      </c>
      <c r="BC34" s="42">
        <f t="shared" ca="1" si="53"/>
        <v>18</v>
      </c>
      <c r="BD34" s="42">
        <f t="shared" ca="1" si="54"/>
        <v>18</v>
      </c>
      <c r="BE34" s="42">
        <f t="shared" ca="1" si="55"/>
        <v>15</v>
      </c>
      <c r="BF34" s="42">
        <f t="shared" ca="1" si="56"/>
        <v>15</v>
      </c>
      <c r="BG34" s="42">
        <f t="shared" ca="1" si="57"/>
        <v>18</v>
      </c>
      <c r="BH34" s="42">
        <f t="shared" ca="1" si="58"/>
        <v>18</v>
      </c>
      <c r="BI34" s="161"/>
      <c r="BJ34" s="42">
        <f t="shared" ca="1" si="59"/>
        <v>18</v>
      </c>
      <c r="BK34" s="42">
        <f t="shared" ca="1" si="62"/>
        <v>25</v>
      </c>
      <c r="BL34" s="42">
        <f t="shared" ca="1" si="60"/>
        <v>8</v>
      </c>
      <c r="BM34" s="42">
        <f t="shared" ca="1" si="61"/>
        <v>10</v>
      </c>
    </row>
    <row r="35" spans="1:65" x14ac:dyDescent="0.15">
      <c r="A35" s="40" t="s">
        <v>103</v>
      </c>
      <c r="B35" s="59">
        <f t="shared" ca="1" si="0"/>
        <v>41870</v>
      </c>
      <c r="C35" s="42">
        <f t="shared" ca="1" si="2"/>
        <v>73.723699999999994</v>
      </c>
      <c r="D35" s="42">
        <f t="shared" ca="1" si="3"/>
        <v>68.527299999999997</v>
      </c>
      <c r="E35" s="42">
        <f t="shared" ca="1" si="4"/>
        <v>58.71</v>
      </c>
      <c r="F35" s="42">
        <f t="shared" ca="1" si="5"/>
        <v>54.823999999999998</v>
      </c>
      <c r="G35" s="42">
        <f t="shared" ca="1" si="6"/>
        <v>52.831999999999994</v>
      </c>
      <c r="H35" s="42">
        <f t="shared" ca="1" si="7"/>
        <v>51.39500000000001</v>
      </c>
      <c r="I35" s="42">
        <f t="shared" ca="1" si="8"/>
        <v>51.151000000000003</v>
      </c>
      <c r="J35" s="42">
        <f t="shared" ca="1" si="9"/>
        <v>64.33829999999999</v>
      </c>
      <c r="K35" s="42">
        <f t="shared" ca="1" si="10"/>
        <v>58.8767</v>
      </c>
      <c r="L35" s="42">
        <f t="shared" ca="1" si="11"/>
        <v>57.1708</v>
      </c>
      <c r="M35" s="42">
        <f t="shared" ca="1" si="12"/>
        <v>53.923300000000005</v>
      </c>
      <c r="N35" s="42">
        <f t="shared" ca="1" si="13"/>
        <v>52.466899999999995</v>
      </c>
      <c r="O35" s="42">
        <f t="shared" ca="1" si="14"/>
        <v>48.837200000000003</v>
      </c>
      <c r="P35" s="42">
        <f t="shared" ca="1" si="15"/>
        <v>50.400999999999996</v>
      </c>
      <c r="Q35" s="42">
        <f t="shared" ca="1" si="16"/>
        <v>50.256000000000007</v>
      </c>
      <c r="R35" s="42">
        <f t="shared" ca="1" si="17"/>
        <v>50.607999999999997</v>
      </c>
      <c r="S35" s="161"/>
      <c r="T35" s="42">
        <f t="shared" ca="1" si="18"/>
        <v>61.485999999999997</v>
      </c>
      <c r="U35" s="42">
        <f t="shared" ca="1" si="19"/>
        <v>52.375999999999998</v>
      </c>
      <c r="V35" s="42">
        <f t="shared" ca="1" si="20"/>
        <v>54.347999999999992</v>
      </c>
      <c r="W35" s="42">
        <f t="shared" ca="1" si="21"/>
        <v>52.495999999999995</v>
      </c>
      <c r="X35" s="42">
        <f t="shared" ca="1" si="22"/>
        <v>4.399</v>
      </c>
      <c r="Y35" s="42">
        <f t="shared" ca="1" si="23"/>
        <v>9.6839999999999993</v>
      </c>
      <c r="Z35" s="42">
        <f t="shared" ca="1" si="24"/>
        <v>19.46</v>
      </c>
      <c r="AA35" s="42">
        <f t="shared" ca="1" si="25"/>
        <v>23.358000000000001</v>
      </c>
      <c r="AB35" s="42">
        <f t="shared" ca="1" si="26"/>
        <v>25.356999999999999</v>
      </c>
      <c r="AC35" s="42">
        <f t="shared" ca="1" si="27"/>
        <v>26.754999999999999</v>
      </c>
      <c r="AD35" s="42">
        <f t="shared" ca="1" si="28"/>
        <v>27.042999999999999</v>
      </c>
      <c r="AE35" s="42">
        <f t="shared" ca="1" si="29"/>
        <v>8.2449999999999992</v>
      </c>
      <c r="AF35" s="42">
        <f t="shared" ca="1" si="30"/>
        <v>13.714</v>
      </c>
      <c r="AG35" s="42">
        <f t="shared" ca="1" si="31"/>
        <v>15.569000000000001</v>
      </c>
      <c r="AH35" s="42">
        <f t="shared" ca="1" si="32"/>
        <v>18.689</v>
      </c>
      <c r="AI35" s="42">
        <f t="shared" ca="1" si="33"/>
        <v>20.196000000000002</v>
      </c>
      <c r="AJ35" s="42">
        <f t="shared" ca="1" si="34"/>
        <v>21.545000000000002</v>
      </c>
      <c r="AK35" s="42">
        <f t="shared" ca="1" si="35"/>
        <v>22.167000000000002</v>
      </c>
      <c r="AL35" s="42">
        <f t="shared" ca="1" si="36"/>
        <v>22.427</v>
      </c>
      <c r="AM35" s="42">
        <f t="shared" ca="1" si="37"/>
        <v>23.68</v>
      </c>
      <c r="AN35" s="42" t="str">
        <f t="shared" ca="1" si="38"/>
        <v>水位なし</v>
      </c>
      <c r="AO35" s="42">
        <f t="shared" ca="1" si="39"/>
        <v>25.024999999999999</v>
      </c>
      <c r="AP35" s="42">
        <f t="shared" ca="1" si="40"/>
        <v>41.57</v>
      </c>
      <c r="AQ35" s="42">
        <f t="shared" ca="1" si="41"/>
        <v>39.603000000000002</v>
      </c>
      <c r="AR35" s="42">
        <f t="shared" ca="1" si="42"/>
        <v>41.435000000000002</v>
      </c>
      <c r="AS35" s="42">
        <f t="shared" ca="1" si="43"/>
        <v>70</v>
      </c>
      <c r="AT35" s="42">
        <f t="shared" ca="1" si="44"/>
        <v>180</v>
      </c>
      <c r="AU35" s="42">
        <f t="shared" ca="1" si="45"/>
        <v>30</v>
      </c>
      <c r="AV35" s="42">
        <f t="shared" ca="1" si="46"/>
        <v>30</v>
      </c>
      <c r="AW35" s="42">
        <f t="shared" ca="1" si="47"/>
        <v>20</v>
      </c>
      <c r="AX35" s="42">
        <f t="shared" ca="1" si="48"/>
        <v>20</v>
      </c>
      <c r="AY35" s="42">
        <f t="shared" ca="1" si="49"/>
        <v>12</v>
      </c>
      <c r="AZ35" s="42">
        <f t="shared" ca="1" si="50"/>
        <v>90</v>
      </c>
      <c r="BA35" s="42">
        <f t="shared" ca="1" si="51"/>
        <v>350</v>
      </c>
      <c r="BB35" s="42">
        <f t="shared" ca="1" si="52"/>
        <v>600</v>
      </c>
      <c r="BC35" s="42">
        <f t="shared" ca="1" si="53"/>
        <v>50</v>
      </c>
      <c r="BD35" s="42">
        <f t="shared" ca="1" si="54"/>
        <v>15</v>
      </c>
      <c r="BE35" s="42">
        <f t="shared" ca="1" si="55"/>
        <v>12</v>
      </c>
      <c r="BF35" s="42">
        <f t="shared" ca="1" si="56"/>
        <v>15</v>
      </c>
      <c r="BG35" s="42">
        <f t="shared" ca="1" si="57"/>
        <v>15</v>
      </c>
      <c r="BH35" s="42">
        <f t="shared" ca="1" si="58"/>
        <v>15</v>
      </c>
      <c r="BI35" s="161"/>
      <c r="BJ35" s="42">
        <f t="shared" ca="1" si="59"/>
        <v>15</v>
      </c>
      <c r="BK35" s="42">
        <f t="shared" ca="1" si="62"/>
        <v>25</v>
      </c>
      <c r="BL35" s="42">
        <f t="shared" ca="1" si="60"/>
        <v>8</v>
      </c>
      <c r="BM35" s="42">
        <f t="shared" ca="1" si="61"/>
        <v>12</v>
      </c>
    </row>
    <row r="36" spans="1:65" x14ac:dyDescent="0.15">
      <c r="A36" s="40" t="s">
        <v>104</v>
      </c>
      <c r="B36" s="59">
        <f t="shared" ca="1" si="0"/>
        <v>41878</v>
      </c>
      <c r="C36" s="42">
        <f t="shared" ca="1" si="2"/>
        <v>73.304699999999997</v>
      </c>
      <c r="D36" s="42">
        <f t="shared" ca="1" si="3"/>
        <v>68.288299999999992</v>
      </c>
      <c r="E36" s="42">
        <f t="shared" ca="1" si="4"/>
        <v>58.695999999999998</v>
      </c>
      <c r="F36" s="42">
        <f t="shared" ca="1" si="5"/>
        <v>54.752000000000002</v>
      </c>
      <c r="G36" s="42">
        <f t="shared" ca="1" si="6"/>
        <v>52.818999999999988</v>
      </c>
      <c r="H36" s="42">
        <f t="shared" ca="1" si="7"/>
        <v>51.394000000000005</v>
      </c>
      <c r="I36" s="42">
        <f t="shared" ca="1" si="8"/>
        <v>51.152000000000001</v>
      </c>
      <c r="J36" s="42">
        <f t="shared" ca="1" si="9"/>
        <v>64.438299999999998</v>
      </c>
      <c r="K36" s="42">
        <f t="shared" ca="1" si="10"/>
        <v>58.787700000000001</v>
      </c>
      <c r="L36" s="42">
        <f t="shared" ca="1" si="11"/>
        <v>57.151800000000001</v>
      </c>
      <c r="M36" s="42">
        <f t="shared" ca="1" si="12"/>
        <v>53.897300000000001</v>
      </c>
      <c r="N36" s="42">
        <f t="shared" ca="1" si="13"/>
        <v>52.452899999999993</v>
      </c>
      <c r="O36" s="42">
        <f t="shared" ca="1" si="14"/>
        <v>48.8292</v>
      </c>
      <c r="P36" s="42">
        <f t="shared" ca="1" si="15"/>
        <v>50.394999999999996</v>
      </c>
      <c r="Q36" s="42">
        <f t="shared" ca="1" si="16"/>
        <v>50.27300000000001</v>
      </c>
      <c r="R36" s="42">
        <f t="shared" ca="1" si="17"/>
        <v>50.599999999999994</v>
      </c>
      <c r="S36" s="161"/>
      <c r="T36" s="42">
        <f t="shared" ca="1" si="18"/>
        <v>61.703999999999994</v>
      </c>
      <c r="U36" s="42">
        <f t="shared" ca="1" si="19"/>
        <v>52.297999999999995</v>
      </c>
      <c r="V36" s="42">
        <f t="shared" ca="1" si="20"/>
        <v>54.245999999999995</v>
      </c>
      <c r="W36" s="42">
        <f t="shared" ca="1" si="21"/>
        <v>52.427</v>
      </c>
      <c r="X36" s="42">
        <f t="shared" ca="1" si="22"/>
        <v>4.8179999999999996</v>
      </c>
      <c r="Y36" s="42">
        <f t="shared" ca="1" si="23"/>
        <v>9.923</v>
      </c>
      <c r="Z36" s="42">
        <f t="shared" ca="1" si="24"/>
        <v>19.474</v>
      </c>
      <c r="AA36" s="42">
        <f t="shared" ca="1" si="25"/>
        <v>23.43</v>
      </c>
      <c r="AB36" s="42">
        <f t="shared" ca="1" si="26"/>
        <v>25.37</v>
      </c>
      <c r="AC36" s="42">
        <f t="shared" ca="1" si="27"/>
        <v>26.756</v>
      </c>
      <c r="AD36" s="42">
        <f t="shared" ca="1" si="28"/>
        <v>27.042000000000002</v>
      </c>
      <c r="AE36" s="42">
        <f t="shared" ca="1" si="29"/>
        <v>8.1449999999999996</v>
      </c>
      <c r="AF36" s="42">
        <f t="shared" ca="1" si="30"/>
        <v>13.803000000000001</v>
      </c>
      <c r="AG36" s="42">
        <f t="shared" ca="1" si="31"/>
        <v>15.587999999999999</v>
      </c>
      <c r="AH36" s="42">
        <f t="shared" ca="1" si="32"/>
        <v>18.715</v>
      </c>
      <c r="AI36" s="42">
        <f t="shared" ca="1" si="33"/>
        <v>20.21</v>
      </c>
      <c r="AJ36" s="42">
        <f t="shared" ca="1" si="34"/>
        <v>21.55</v>
      </c>
      <c r="AK36" s="42">
        <f t="shared" ca="1" si="35"/>
        <v>22.172999999999998</v>
      </c>
      <c r="AL36" s="42">
        <f t="shared" ca="1" si="36"/>
        <v>22.41</v>
      </c>
      <c r="AM36" s="42">
        <f t="shared" ca="1" si="37"/>
        <v>23.687999999999999</v>
      </c>
      <c r="AN36" s="42" t="str">
        <f t="shared" ca="1" si="38"/>
        <v>水位なし</v>
      </c>
      <c r="AO36" s="42">
        <f t="shared" ca="1" si="39"/>
        <v>24.806999999999999</v>
      </c>
      <c r="AP36" s="42">
        <f t="shared" ca="1" si="40"/>
        <v>41.648000000000003</v>
      </c>
      <c r="AQ36" s="42">
        <f t="shared" ca="1" si="41"/>
        <v>39.704999999999998</v>
      </c>
      <c r="AR36" s="42">
        <f t="shared" ca="1" si="42"/>
        <v>41.503999999999998</v>
      </c>
      <c r="AS36" s="42">
        <f t="shared" ca="1" si="43"/>
        <v>120</v>
      </c>
      <c r="AT36" s="42">
        <f t="shared" ca="1" si="44"/>
        <v>250</v>
      </c>
      <c r="AU36" s="42">
        <f t="shared" ca="1" si="45"/>
        <v>30</v>
      </c>
      <c r="AV36" s="42">
        <f t="shared" ca="1" si="46"/>
        <v>30</v>
      </c>
      <c r="AW36" s="42">
        <f t="shared" ca="1" si="47"/>
        <v>20</v>
      </c>
      <c r="AX36" s="42">
        <f t="shared" ca="1" si="48"/>
        <v>18</v>
      </c>
      <c r="AY36" s="42">
        <f t="shared" ca="1" si="49"/>
        <v>15</v>
      </c>
      <c r="AZ36" s="42">
        <f t="shared" ca="1" si="50"/>
        <v>100</v>
      </c>
      <c r="BA36" s="42">
        <f t="shared" ca="1" si="51"/>
        <v>400</v>
      </c>
      <c r="BB36" s="42">
        <f t="shared" ca="1" si="52"/>
        <v>90</v>
      </c>
      <c r="BC36" s="42">
        <f t="shared" ca="1" si="53"/>
        <v>18</v>
      </c>
      <c r="BD36" s="42">
        <f t="shared" ca="1" si="54"/>
        <v>15</v>
      </c>
      <c r="BE36" s="42">
        <f t="shared" ca="1" si="55"/>
        <v>18</v>
      </c>
      <c r="BF36" s="42">
        <f t="shared" ca="1" si="56"/>
        <v>18</v>
      </c>
      <c r="BG36" s="42">
        <f t="shared" ca="1" si="57"/>
        <v>15</v>
      </c>
      <c r="BH36" s="42">
        <f t="shared" ca="1" si="58"/>
        <v>15</v>
      </c>
      <c r="BI36" s="161"/>
      <c r="BJ36" s="42">
        <f t="shared" ca="1" si="59"/>
        <v>15</v>
      </c>
      <c r="BK36" s="42">
        <f t="shared" ca="1" si="62"/>
        <v>22</v>
      </c>
      <c r="BL36" s="42">
        <f t="shared" ca="1" si="60"/>
        <v>8</v>
      </c>
      <c r="BM36" s="42">
        <f t="shared" ca="1" si="61"/>
        <v>12</v>
      </c>
    </row>
    <row r="37" spans="1:65" x14ac:dyDescent="0.15">
      <c r="A37" s="40" t="s">
        <v>105</v>
      </c>
      <c r="B37" s="59">
        <f t="shared" ca="1" si="0"/>
        <v>41885</v>
      </c>
      <c r="C37" s="42">
        <f t="shared" ca="1" si="2"/>
        <v>73.551699999999997</v>
      </c>
      <c r="D37" s="42">
        <f t="shared" ca="1" si="3"/>
        <v>68.3613</v>
      </c>
      <c r="E37" s="42">
        <f t="shared" ca="1" si="4"/>
        <v>58.668000000000006</v>
      </c>
      <c r="F37" s="42">
        <f t="shared" ca="1" si="5"/>
        <v>54.766000000000005</v>
      </c>
      <c r="G37" s="42">
        <f t="shared" ca="1" si="6"/>
        <v>52.791999999999994</v>
      </c>
      <c r="H37" s="42">
        <f t="shared" ca="1" si="7"/>
        <v>51.384000000000007</v>
      </c>
      <c r="I37" s="42">
        <f t="shared" ca="1" si="8"/>
        <v>51.155000000000001</v>
      </c>
      <c r="J37" s="42">
        <f t="shared" ca="1" si="9"/>
        <v>64.383299999999991</v>
      </c>
      <c r="K37" s="42">
        <f t="shared" ca="1" si="10"/>
        <v>58.773699999999998</v>
      </c>
      <c r="L37" s="42">
        <f t="shared" ca="1" si="11"/>
        <v>57.130800000000001</v>
      </c>
      <c r="M37" s="42">
        <f t="shared" ca="1" si="12"/>
        <v>53.984300000000005</v>
      </c>
      <c r="N37" s="42">
        <f t="shared" ca="1" si="13"/>
        <v>52.494899999999994</v>
      </c>
      <c r="O37" s="42">
        <f t="shared" ca="1" si="14"/>
        <v>48.872200000000007</v>
      </c>
      <c r="P37" s="42">
        <f t="shared" ca="1" si="15"/>
        <v>50.390999999999998</v>
      </c>
      <c r="Q37" s="42">
        <f t="shared" ca="1" si="16"/>
        <v>50.394000000000005</v>
      </c>
      <c r="R37" s="42">
        <f t="shared" ca="1" si="17"/>
        <v>50.643000000000001</v>
      </c>
      <c r="S37" s="161"/>
      <c r="T37" s="42">
        <f t="shared" ca="1" si="18"/>
        <v>61.727999999999994</v>
      </c>
      <c r="U37" s="42">
        <f t="shared" ca="1" si="19"/>
        <v>52.295999999999999</v>
      </c>
      <c r="V37" s="42">
        <f t="shared" ca="1" si="20"/>
        <v>54.192999999999991</v>
      </c>
      <c r="W37" s="42">
        <f t="shared" ca="1" si="21"/>
        <v>52.419999999999995</v>
      </c>
      <c r="X37" s="42">
        <f t="shared" ca="1" si="22"/>
        <v>4.5709999999999997</v>
      </c>
      <c r="Y37" s="42">
        <f t="shared" ca="1" si="23"/>
        <v>9.85</v>
      </c>
      <c r="Z37" s="42">
        <f t="shared" ca="1" si="24"/>
        <v>19.501999999999999</v>
      </c>
      <c r="AA37" s="42">
        <f t="shared" ca="1" si="25"/>
        <v>23.416</v>
      </c>
      <c r="AB37" s="42">
        <f t="shared" ca="1" si="26"/>
        <v>25.396999999999998</v>
      </c>
      <c r="AC37" s="42">
        <f t="shared" ca="1" si="27"/>
        <v>26.765999999999998</v>
      </c>
      <c r="AD37" s="42">
        <f t="shared" ca="1" si="28"/>
        <v>27.039000000000001</v>
      </c>
      <c r="AE37" s="42">
        <f t="shared" ca="1" si="29"/>
        <v>8.1999999999999993</v>
      </c>
      <c r="AF37" s="42">
        <f t="shared" ca="1" si="30"/>
        <v>13.817</v>
      </c>
      <c r="AG37" s="42">
        <f t="shared" ca="1" si="31"/>
        <v>15.609</v>
      </c>
      <c r="AH37" s="42">
        <f t="shared" ca="1" si="32"/>
        <v>18.628</v>
      </c>
      <c r="AI37" s="42">
        <f t="shared" ca="1" si="33"/>
        <v>20.167999999999999</v>
      </c>
      <c r="AJ37" s="42">
        <f t="shared" ca="1" si="34"/>
        <v>21.614000000000001</v>
      </c>
      <c r="AK37" s="42">
        <f t="shared" ca="1" si="35"/>
        <v>22.177</v>
      </c>
      <c r="AL37" s="42">
        <f t="shared" ca="1" si="36"/>
        <v>22.289000000000001</v>
      </c>
      <c r="AM37" s="42">
        <f t="shared" ca="1" si="37"/>
        <v>23.645</v>
      </c>
      <c r="AN37" s="42" t="str">
        <f t="shared" ca="1" si="38"/>
        <v>水位なし</v>
      </c>
      <c r="AO37" s="42">
        <f t="shared" ca="1" si="39"/>
        <v>24.783000000000001</v>
      </c>
      <c r="AP37" s="42">
        <f t="shared" ca="1" si="40"/>
        <v>41.65</v>
      </c>
      <c r="AQ37" s="42">
        <f t="shared" ca="1" si="41"/>
        <v>39.758000000000003</v>
      </c>
      <c r="AR37" s="42">
        <f t="shared" ca="1" si="42"/>
        <v>41.511000000000003</v>
      </c>
      <c r="AS37" s="42">
        <f t="shared" ca="1" si="43"/>
        <v>80</v>
      </c>
      <c r="AT37" s="42">
        <f t="shared" ca="1" si="44"/>
        <v>200</v>
      </c>
      <c r="AU37" s="42">
        <f t="shared" ca="1" si="45"/>
        <v>35</v>
      </c>
      <c r="AV37" s="42">
        <f t="shared" ca="1" si="46"/>
        <v>30</v>
      </c>
      <c r="AW37" s="42">
        <f t="shared" ca="1" si="47"/>
        <v>25</v>
      </c>
      <c r="AX37" s="42">
        <f t="shared" ca="1" si="48"/>
        <v>25</v>
      </c>
      <c r="AY37" s="42">
        <f t="shared" ca="1" si="49"/>
        <v>15</v>
      </c>
      <c r="AZ37" s="42">
        <f t="shared" ca="1" si="50"/>
        <v>180</v>
      </c>
      <c r="BA37" s="42">
        <f t="shared" ca="1" si="51"/>
        <v>350</v>
      </c>
      <c r="BB37" s="42">
        <f t="shared" ca="1" si="52"/>
        <v>90</v>
      </c>
      <c r="BC37" s="42">
        <f t="shared" ca="1" si="53"/>
        <v>15</v>
      </c>
      <c r="BD37" s="42">
        <f t="shared" ca="1" si="54"/>
        <v>18</v>
      </c>
      <c r="BE37" s="42">
        <f t="shared" ca="1" si="55"/>
        <v>15</v>
      </c>
      <c r="BF37" s="42">
        <f t="shared" ca="1" si="56"/>
        <v>15</v>
      </c>
      <c r="BG37" s="42">
        <f t="shared" ca="1" si="57"/>
        <v>15</v>
      </c>
      <c r="BH37" s="42">
        <f t="shared" ca="1" si="58"/>
        <v>15</v>
      </c>
      <c r="BI37" s="161"/>
      <c r="BJ37" s="42">
        <f t="shared" ca="1" si="59"/>
        <v>12</v>
      </c>
      <c r="BK37" s="42">
        <f t="shared" ca="1" si="62"/>
        <v>25</v>
      </c>
      <c r="BL37" s="42">
        <f t="shared" ca="1" si="60"/>
        <v>8</v>
      </c>
      <c r="BM37" s="42">
        <f t="shared" ca="1" si="61"/>
        <v>10</v>
      </c>
    </row>
    <row r="38" spans="1:65" x14ac:dyDescent="0.15">
      <c r="A38" s="40" t="s">
        <v>106</v>
      </c>
      <c r="B38" s="59">
        <f t="shared" ca="1" si="0"/>
        <v>41891</v>
      </c>
      <c r="C38" s="42">
        <f t="shared" ca="1" si="2"/>
        <v>74.607699999999994</v>
      </c>
      <c r="D38" s="42">
        <f t="shared" ca="1" si="3"/>
        <v>68.579299999999989</v>
      </c>
      <c r="E38" s="42">
        <f t="shared" ca="1" si="4"/>
        <v>58.755000000000003</v>
      </c>
      <c r="F38" s="42">
        <f t="shared" ca="1" si="5"/>
        <v>54.753</v>
      </c>
      <c r="G38" s="42">
        <f t="shared" ca="1" si="6"/>
        <v>52.789999999999992</v>
      </c>
      <c r="H38" s="42">
        <f t="shared" ca="1" si="7"/>
        <v>51.39</v>
      </c>
      <c r="I38" s="42">
        <f t="shared" ca="1" si="8"/>
        <v>51.176000000000002</v>
      </c>
      <c r="J38" s="42">
        <f t="shared" ca="1" si="9"/>
        <v>64.273299999999992</v>
      </c>
      <c r="K38" s="42">
        <f t="shared" ca="1" si="10"/>
        <v>58.795699999999997</v>
      </c>
      <c r="L38" s="42">
        <f t="shared" ca="1" si="11"/>
        <v>57.161799999999999</v>
      </c>
      <c r="M38" s="42">
        <f t="shared" ca="1" si="12"/>
        <v>53.892300000000006</v>
      </c>
      <c r="N38" s="42">
        <f t="shared" ca="1" si="13"/>
        <v>52.45989999999999</v>
      </c>
      <c r="O38" s="42">
        <f t="shared" ca="1" si="14"/>
        <v>48.904200000000003</v>
      </c>
      <c r="P38" s="42">
        <f t="shared" ca="1" si="15"/>
        <v>50.350999999999999</v>
      </c>
      <c r="Q38" s="42">
        <f t="shared" ca="1" si="16"/>
        <v>50.302000000000007</v>
      </c>
      <c r="R38" s="42">
        <f t="shared" ca="1" si="17"/>
        <v>50.674999999999997</v>
      </c>
      <c r="S38" s="161"/>
      <c r="T38" s="42">
        <f t="shared" ca="1" si="18"/>
        <v>61.500999999999991</v>
      </c>
      <c r="U38" s="42">
        <f t="shared" ca="1" si="19"/>
        <v>52.308999999999997</v>
      </c>
      <c r="V38" s="42">
        <f t="shared" ca="1" si="20"/>
        <v>54.256999999999991</v>
      </c>
      <c r="W38" s="42">
        <f t="shared" ca="1" si="21"/>
        <v>52.471999999999994</v>
      </c>
      <c r="X38" s="42">
        <f t="shared" ca="1" si="22"/>
        <v>3.5150000000000001</v>
      </c>
      <c r="Y38" s="42">
        <f t="shared" ca="1" si="23"/>
        <v>9.6319999999999997</v>
      </c>
      <c r="Z38" s="42">
        <f t="shared" ca="1" si="24"/>
        <v>19.414999999999999</v>
      </c>
      <c r="AA38" s="42">
        <f t="shared" ca="1" si="25"/>
        <v>23.428999999999998</v>
      </c>
      <c r="AB38" s="42">
        <f t="shared" ca="1" si="26"/>
        <v>25.399000000000001</v>
      </c>
      <c r="AC38" s="42">
        <f t="shared" ca="1" si="27"/>
        <v>26.76</v>
      </c>
      <c r="AD38" s="42">
        <f t="shared" ca="1" si="28"/>
        <v>27.018000000000001</v>
      </c>
      <c r="AE38" s="42">
        <f t="shared" ca="1" si="29"/>
        <v>8.31</v>
      </c>
      <c r="AF38" s="42">
        <f t="shared" ca="1" si="30"/>
        <v>13.795</v>
      </c>
      <c r="AG38" s="42">
        <f t="shared" ca="1" si="31"/>
        <v>15.577999999999999</v>
      </c>
      <c r="AH38" s="42">
        <f t="shared" ca="1" si="32"/>
        <v>18.72</v>
      </c>
      <c r="AI38" s="42">
        <f t="shared" ca="1" si="33"/>
        <v>20.202999999999999</v>
      </c>
      <c r="AJ38" s="42">
        <f t="shared" ca="1" si="34"/>
        <v>21.518000000000001</v>
      </c>
      <c r="AK38" s="42">
        <f t="shared" ca="1" si="35"/>
        <v>22.216999999999999</v>
      </c>
      <c r="AL38" s="42">
        <f t="shared" ca="1" si="36"/>
        <v>22.381</v>
      </c>
      <c r="AM38" s="42">
        <f t="shared" ca="1" si="37"/>
        <v>23.613</v>
      </c>
      <c r="AN38" s="42" t="str">
        <f t="shared" ca="1" si="38"/>
        <v>水位なし</v>
      </c>
      <c r="AO38" s="42">
        <f t="shared" ca="1" si="39"/>
        <v>25.01</v>
      </c>
      <c r="AP38" s="42">
        <f t="shared" ca="1" si="40"/>
        <v>41.637</v>
      </c>
      <c r="AQ38" s="42">
        <f t="shared" ca="1" si="41"/>
        <v>39.694000000000003</v>
      </c>
      <c r="AR38" s="42">
        <f t="shared" ca="1" si="42"/>
        <v>41.459000000000003</v>
      </c>
      <c r="AS38" s="42">
        <f t="shared" ca="1" si="43"/>
        <v>40</v>
      </c>
      <c r="AT38" s="42">
        <f t="shared" ca="1" si="44"/>
        <v>200</v>
      </c>
      <c r="AU38" s="42">
        <f t="shared" ca="1" si="45"/>
        <v>25</v>
      </c>
      <c r="AV38" s="42">
        <f t="shared" ca="1" si="46"/>
        <v>22</v>
      </c>
      <c r="AW38" s="42">
        <f t="shared" ca="1" si="47"/>
        <v>20</v>
      </c>
      <c r="AX38" s="42">
        <f t="shared" ca="1" si="48"/>
        <v>20</v>
      </c>
      <c r="AY38" s="42">
        <f t="shared" ca="1" si="49"/>
        <v>18</v>
      </c>
      <c r="AZ38" s="42">
        <f t="shared" ca="1" si="50"/>
        <v>100</v>
      </c>
      <c r="BA38" s="42">
        <f t="shared" ca="1" si="51"/>
        <v>400</v>
      </c>
      <c r="BB38" s="42">
        <f t="shared" ca="1" si="52"/>
        <v>150</v>
      </c>
      <c r="BC38" s="42">
        <f t="shared" ca="1" si="53"/>
        <v>60</v>
      </c>
      <c r="BD38" s="42">
        <f t="shared" ca="1" si="54"/>
        <v>15</v>
      </c>
      <c r="BE38" s="42">
        <f t="shared" ca="1" si="55"/>
        <v>12</v>
      </c>
      <c r="BF38" s="42">
        <f t="shared" ca="1" si="56"/>
        <v>18</v>
      </c>
      <c r="BG38" s="42">
        <f t="shared" ca="1" si="57"/>
        <v>15</v>
      </c>
      <c r="BH38" s="42">
        <f t="shared" ca="1" si="58"/>
        <v>15</v>
      </c>
      <c r="BI38" s="161"/>
      <c r="BJ38" s="42">
        <f t="shared" ca="1" si="59"/>
        <v>12</v>
      </c>
      <c r="BK38" s="42">
        <f t="shared" ca="1" si="62"/>
        <v>30</v>
      </c>
      <c r="BL38" s="42">
        <f t="shared" ca="1" si="60"/>
        <v>8</v>
      </c>
      <c r="BM38" s="42">
        <f t="shared" ca="1" si="61"/>
        <v>15</v>
      </c>
    </row>
    <row r="39" spans="1:65" x14ac:dyDescent="0.15">
      <c r="A39" s="40" t="s">
        <v>107</v>
      </c>
      <c r="B39" s="59">
        <f t="shared" ca="1" si="0"/>
        <v>41899</v>
      </c>
      <c r="C39" s="42">
        <f t="shared" ca="1" si="2"/>
        <v>74.1327</v>
      </c>
      <c r="D39" s="42">
        <f t="shared" ca="1" si="3"/>
        <v>68.813299999999998</v>
      </c>
      <c r="E39" s="42">
        <f t="shared" ca="1" si="4"/>
        <v>58.671999999999997</v>
      </c>
      <c r="F39" s="42">
        <f t="shared" ca="1" si="5"/>
        <v>54.707000000000001</v>
      </c>
      <c r="G39" s="42">
        <f t="shared" ca="1" si="6"/>
        <v>52.781999999999996</v>
      </c>
      <c r="H39" s="42">
        <f t="shared" ca="1" si="7"/>
        <v>51.39800000000001</v>
      </c>
      <c r="I39" s="42">
        <f t="shared" ca="1" si="8"/>
        <v>51.228000000000002</v>
      </c>
      <c r="J39" s="42">
        <f t="shared" ca="1" si="9"/>
        <v>64.35629999999999</v>
      </c>
      <c r="K39" s="42">
        <f t="shared" ca="1" si="10"/>
        <v>59.025700000000001</v>
      </c>
      <c r="L39" s="42">
        <f t="shared" ca="1" si="11"/>
        <v>57.238800000000005</v>
      </c>
      <c r="M39" s="42">
        <f t="shared" ca="1" si="12"/>
        <v>53.8643</v>
      </c>
      <c r="N39" s="42">
        <f t="shared" ca="1" si="13"/>
        <v>52.421899999999994</v>
      </c>
      <c r="O39" s="42">
        <f t="shared" ca="1" si="14"/>
        <v>48.9392</v>
      </c>
      <c r="P39" s="42">
        <f t="shared" ca="1" si="15"/>
        <v>50.137999999999998</v>
      </c>
      <c r="Q39" s="42">
        <f t="shared" ca="1" si="16"/>
        <v>50.326000000000008</v>
      </c>
      <c r="R39" s="42">
        <f t="shared" ca="1" si="17"/>
        <v>50.709999999999994</v>
      </c>
      <c r="S39" s="161"/>
      <c r="T39" s="42">
        <f t="shared" ca="1" si="18"/>
        <v>61.465999999999994</v>
      </c>
      <c r="U39" s="42">
        <f t="shared" ca="1" si="19"/>
        <v>52.498999999999995</v>
      </c>
      <c r="V39" s="42">
        <f t="shared" ca="1" si="20"/>
        <v>54.170999999999992</v>
      </c>
      <c r="W39" s="42">
        <f t="shared" ca="1" si="21"/>
        <v>52.427999999999997</v>
      </c>
      <c r="X39" s="42">
        <f t="shared" ca="1" si="22"/>
        <v>3.99</v>
      </c>
      <c r="Y39" s="42">
        <f t="shared" ca="1" si="23"/>
        <v>9.3979999999999997</v>
      </c>
      <c r="Z39" s="42">
        <f t="shared" ca="1" si="24"/>
        <v>19.498000000000001</v>
      </c>
      <c r="AA39" s="42">
        <f t="shared" ca="1" si="25"/>
        <v>23.475000000000001</v>
      </c>
      <c r="AB39" s="42">
        <f t="shared" ca="1" si="26"/>
        <v>25.407</v>
      </c>
      <c r="AC39" s="42">
        <f t="shared" ca="1" si="27"/>
        <v>26.751999999999999</v>
      </c>
      <c r="AD39" s="42">
        <f t="shared" ca="1" si="28"/>
        <v>26.966000000000001</v>
      </c>
      <c r="AE39" s="42">
        <f t="shared" ca="1" si="29"/>
        <v>8.2270000000000003</v>
      </c>
      <c r="AF39" s="42">
        <f t="shared" ca="1" si="30"/>
        <v>13.565</v>
      </c>
      <c r="AG39" s="42">
        <f t="shared" ca="1" si="31"/>
        <v>15.500999999999999</v>
      </c>
      <c r="AH39" s="42">
        <f t="shared" ca="1" si="32"/>
        <v>18.748000000000001</v>
      </c>
      <c r="AI39" s="42">
        <f t="shared" ca="1" si="33"/>
        <v>20.241</v>
      </c>
      <c r="AJ39" s="42">
        <f t="shared" ca="1" si="34"/>
        <v>21.542000000000002</v>
      </c>
      <c r="AK39" s="42">
        <f t="shared" ca="1" si="35"/>
        <v>22.43</v>
      </c>
      <c r="AL39" s="42">
        <f t="shared" ca="1" si="36"/>
        <v>22.356999999999999</v>
      </c>
      <c r="AM39" s="42">
        <f t="shared" ca="1" si="37"/>
        <v>23.577999999999999</v>
      </c>
      <c r="AN39" s="42" t="str">
        <f t="shared" ca="1" si="38"/>
        <v>水位なし</v>
      </c>
      <c r="AO39" s="42">
        <f t="shared" ca="1" si="39"/>
        <v>25.045000000000002</v>
      </c>
      <c r="AP39" s="42">
        <f t="shared" ca="1" si="40"/>
        <v>41.447000000000003</v>
      </c>
      <c r="AQ39" s="42">
        <f t="shared" ca="1" si="41"/>
        <v>39.78</v>
      </c>
      <c r="AR39" s="42">
        <f t="shared" ca="1" si="42"/>
        <v>41.503</v>
      </c>
      <c r="AS39" s="42">
        <f t="shared" ca="1" si="43"/>
        <v>90</v>
      </c>
      <c r="AT39" s="42">
        <f t="shared" ca="1" si="44"/>
        <v>150</v>
      </c>
      <c r="AU39" s="42">
        <f t="shared" ca="1" si="45"/>
        <v>35</v>
      </c>
      <c r="AV39" s="42">
        <f t="shared" ca="1" si="46"/>
        <v>22</v>
      </c>
      <c r="AW39" s="42">
        <f t="shared" ca="1" si="47"/>
        <v>20</v>
      </c>
      <c r="AX39" s="42">
        <f t="shared" ca="1" si="48"/>
        <v>20</v>
      </c>
      <c r="AY39" s="42">
        <f t="shared" ca="1" si="49"/>
        <v>15</v>
      </c>
      <c r="AZ39" s="42">
        <f t="shared" ca="1" si="50"/>
        <v>100</v>
      </c>
      <c r="BA39" s="42">
        <f t="shared" ca="1" si="51"/>
        <v>380</v>
      </c>
      <c r="BB39" s="42">
        <f t="shared" ca="1" si="52"/>
        <v>120</v>
      </c>
      <c r="BC39" s="42">
        <f t="shared" ca="1" si="53"/>
        <v>18</v>
      </c>
      <c r="BD39" s="42">
        <f t="shared" ca="1" si="54"/>
        <v>15</v>
      </c>
      <c r="BE39" s="42">
        <f t="shared" ca="1" si="55"/>
        <v>15</v>
      </c>
      <c r="BF39" s="42">
        <f t="shared" ca="1" si="56"/>
        <v>15</v>
      </c>
      <c r="BG39" s="42">
        <f t="shared" ca="1" si="57"/>
        <v>15</v>
      </c>
      <c r="BH39" s="42">
        <f t="shared" ca="1" si="58"/>
        <v>18</v>
      </c>
      <c r="BI39" s="161"/>
      <c r="BJ39" s="42">
        <f t="shared" ca="1" si="59"/>
        <v>15</v>
      </c>
      <c r="BK39" s="42">
        <f t="shared" ca="1" si="62"/>
        <v>25</v>
      </c>
      <c r="BL39" s="42">
        <f t="shared" ca="1" si="60"/>
        <v>8</v>
      </c>
      <c r="BM39" s="42">
        <f t="shared" ca="1" si="61"/>
        <v>10</v>
      </c>
    </row>
    <row r="40" spans="1:65" x14ac:dyDescent="0.15">
      <c r="A40" s="40" t="s">
        <v>108</v>
      </c>
      <c r="B40" s="59">
        <f t="shared" ca="1" si="0"/>
        <v>41906</v>
      </c>
      <c r="C40" s="42">
        <f t="shared" ca="1" si="2"/>
        <v>73.847699999999989</v>
      </c>
      <c r="D40" s="42">
        <f t="shared" ca="1" si="3"/>
        <v>68.616299999999995</v>
      </c>
      <c r="E40" s="42">
        <f t="shared" ca="1" si="4"/>
        <v>58.649000000000001</v>
      </c>
      <c r="F40" s="42">
        <f t="shared" ca="1" si="5"/>
        <v>54.686000000000007</v>
      </c>
      <c r="G40" s="42">
        <f t="shared" ca="1" si="6"/>
        <v>52.760999999999996</v>
      </c>
      <c r="H40" s="42">
        <f t="shared" ca="1" si="7"/>
        <v>51.374000000000009</v>
      </c>
      <c r="I40" s="42">
        <f t="shared" ca="1" si="8"/>
        <v>51.210999999999999</v>
      </c>
      <c r="J40" s="42">
        <f t="shared" ca="1" si="9"/>
        <v>64.337299999999999</v>
      </c>
      <c r="K40" s="42">
        <f t="shared" ca="1" si="10"/>
        <v>59.092700000000001</v>
      </c>
      <c r="L40" s="42">
        <f t="shared" ca="1" si="11"/>
        <v>57.132800000000003</v>
      </c>
      <c r="M40" s="42">
        <f t="shared" ca="1" si="12"/>
        <v>53.827300000000008</v>
      </c>
      <c r="N40" s="42">
        <f t="shared" ca="1" si="13"/>
        <v>52.404899999999998</v>
      </c>
      <c r="O40" s="42">
        <f t="shared" ca="1" si="14"/>
        <v>48.922200000000004</v>
      </c>
      <c r="P40" s="42">
        <f t="shared" ca="1" si="15"/>
        <v>50.328999999999994</v>
      </c>
      <c r="Q40" s="42">
        <f t="shared" ca="1" si="16"/>
        <v>50.306000000000012</v>
      </c>
      <c r="R40" s="42">
        <f t="shared" ca="1" si="17"/>
        <v>50.692999999999998</v>
      </c>
      <c r="S40" s="161"/>
      <c r="T40" s="42">
        <f t="shared" ca="1" si="18"/>
        <v>61.44</v>
      </c>
      <c r="U40" s="42">
        <f t="shared" ca="1" si="19"/>
        <v>52.396000000000001</v>
      </c>
      <c r="V40" s="42">
        <f t="shared" ca="1" si="20"/>
        <v>54.148999999999994</v>
      </c>
      <c r="W40" s="42">
        <f t="shared" ca="1" si="21"/>
        <v>52.415999999999997</v>
      </c>
      <c r="X40" s="42">
        <f t="shared" ca="1" si="22"/>
        <v>4.2750000000000004</v>
      </c>
      <c r="Y40" s="42">
        <f t="shared" ca="1" si="23"/>
        <v>9.5950000000000006</v>
      </c>
      <c r="Z40" s="42">
        <f t="shared" ca="1" si="24"/>
        <v>19.521000000000001</v>
      </c>
      <c r="AA40" s="42">
        <f t="shared" ca="1" si="25"/>
        <v>23.495999999999999</v>
      </c>
      <c r="AB40" s="42">
        <f t="shared" ca="1" si="26"/>
        <v>25.428000000000001</v>
      </c>
      <c r="AC40" s="42">
        <f t="shared" ca="1" si="27"/>
        <v>26.776</v>
      </c>
      <c r="AD40" s="42">
        <f t="shared" ca="1" si="28"/>
        <v>26.983000000000001</v>
      </c>
      <c r="AE40" s="42">
        <f t="shared" ca="1" si="29"/>
        <v>8.2460000000000004</v>
      </c>
      <c r="AF40" s="42">
        <f t="shared" ca="1" si="30"/>
        <v>13.497999999999999</v>
      </c>
      <c r="AG40" s="42">
        <f t="shared" ca="1" si="31"/>
        <v>15.606999999999999</v>
      </c>
      <c r="AH40" s="42">
        <f t="shared" ca="1" si="32"/>
        <v>18.785</v>
      </c>
      <c r="AI40" s="42">
        <f t="shared" ca="1" si="33"/>
        <v>20.257999999999999</v>
      </c>
      <c r="AJ40" s="42">
        <f t="shared" ca="1" si="34"/>
        <v>21.556999999999999</v>
      </c>
      <c r="AK40" s="42">
        <f t="shared" ca="1" si="35"/>
        <v>22.239000000000001</v>
      </c>
      <c r="AL40" s="42">
        <f t="shared" ca="1" si="36"/>
        <v>22.376999999999999</v>
      </c>
      <c r="AM40" s="42">
        <f t="shared" ca="1" si="37"/>
        <v>23.594999999999999</v>
      </c>
      <c r="AN40" s="42" t="str">
        <f t="shared" ca="1" si="38"/>
        <v>水位なし</v>
      </c>
      <c r="AO40" s="42">
        <f t="shared" ca="1" si="39"/>
        <v>25.071000000000002</v>
      </c>
      <c r="AP40" s="42">
        <f t="shared" ca="1" si="40"/>
        <v>41.55</v>
      </c>
      <c r="AQ40" s="42">
        <f t="shared" ca="1" si="41"/>
        <v>39.802</v>
      </c>
      <c r="AR40" s="42">
        <f t="shared" ca="1" si="42"/>
        <v>41.515000000000001</v>
      </c>
      <c r="AS40" s="42">
        <f t="shared" ca="1" si="43"/>
        <v>100</v>
      </c>
      <c r="AT40" s="42">
        <f t="shared" ca="1" si="44"/>
        <v>180</v>
      </c>
      <c r="AU40" s="42">
        <f t="shared" ca="1" si="45"/>
        <v>40</v>
      </c>
      <c r="AV40" s="42">
        <f t="shared" ca="1" si="46"/>
        <v>22</v>
      </c>
      <c r="AW40" s="42">
        <f t="shared" ca="1" si="47"/>
        <v>20</v>
      </c>
      <c r="AX40" s="42">
        <f t="shared" ca="1" si="48"/>
        <v>20</v>
      </c>
      <c r="AY40" s="42">
        <f t="shared" ca="1" si="49"/>
        <v>15</v>
      </c>
      <c r="AZ40" s="42">
        <f t="shared" ca="1" si="50"/>
        <v>100</v>
      </c>
      <c r="BA40" s="42">
        <f t="shared" ca="1" si="51"/>
        <v>300</v>
      </c>
      <c r="BB40" s="42">
        <f t="shared" ca="1" si="52"/>
        <v>150</v>
      </c>
      <c r="BC40" s="42">
        <f t="shared" ca="1" si="53"/>
        <v>15</v>
      </c>
      <c r="BD40" s="42">
        <f t="shared" ca="1" si="54"/>
        <v>15</v>
      </c>
      <c r="BE40" s="42">
        <f t="shared" ca="1" si="55"/>
        <v>15</v>
      </c>
      <c r="BF40" s="42">
        <f t="shared" ca="1" si="56"/>
        <v>18</v>
      </c>
      <c r="BG40" s="42">
        <f t="shared" ca="1" si="57"/>
        <v>15</v>
      </c>
      <c r="BH40" s="42">
        <f t="shared" ca="1" si="58"/>
        <v>15</v>
      </c>
      <c r="BI40" s="161"/>
      <c r="BJ40" s="42">
        <f t="shared" ca="1" si="59"/>
        <v>15</v>
      </c>
      <c r="BK40" s="42">
        <f t="shared" ca="1" si="62"/>
        <v>25</v>
      </c>
      <c r="BL40" s="42">
        <f t="shared" ca="1" si="60"/>
        <v>8</v>
      </c>
      <c r="BM40" s="42">
        <f t="shared" ca="1" si="61"/>
        <v>10</v>
      </c>
    </row>
    <row r="41" spans="1:65" x14ac:dyDescent="0.15">
      <c r="A41" s="40" t="s">
        <v>109</v>
      </c>
      <c r="B41" s="59">
        <f t="shared" ca="1" si="0"/>
        <v>41912</v>
      </c>
      <c r="C41" s="42">
        <f t="shared" ca="1" si="2"/>
        <v>73.75269999999999</v>
      </c>
      <c r="D41" s="42">
        <f t="shared" ca="1" si="3"/>
        <v>68.578299999999999</v>
      </c>
      <c r="E41" s="42">
        <f t="shared" ca="1" si="4"/>
        <v>58.682000000000002</v>
      </c>
      <c r="F41" s="42">
        <f t="shared" ca="1" si="5"/>
        <v>54.695000000000007</v>
      </c>
      <c r="G41" s="42">
        <f t="shared" ca="1" si="6"/>
        <v>52.766999999999996</v>
      </c>
      <c r="H41" s="42">
        <f t="shared" ca="1" si="7"/>
        <v>51.385000000000005</v>
      </c>
      <c r="I41" s="42">
        <f t="shared" ca="1" si="8"/>
        <v>51.216000000000001</v>
      </c>
      <c r="J41" s="42">
        <f t="shared" ca="1" si="9"/>
        <v>64.328299999999999</v>
      </c>
      <c r="K41" s="42">
        <f t="shared" ca="1" si="10"/>
        <v>59.044699999999999</v>
      </c>
      <c r="L41" s="42">
        <f t="shared" ca="1" si="11"/>
        <v>57.145800000000001</v>
      </c>
      <c r="M41" s="42">
        <f t="shared" ca="1" si="12"/>
        <v>53.837300000000006</v>
      </c>
      <c r="N41" s="42">
        <f t="shared" ca="1" si="13"/>
        <v>52.514899999999997</v>
      </c>
      <c r="O41" s="42">
        <f t="shared" ca="1" si="14"/>
        <v>48.932200000000002</v>
      </c>
      <c r="P41" s="42">
        <f t="shared" ca="1" si="15"/>
        <v>50.335999999999999</v>
      </c>
      <c r="Q41" s="42">
        <f t="shared" ca="1" si="16"/>
        <v>50.317000000000007</v>
      </c>
      <c r="R41" s="42">
        <f t="shared" ca="1" si="17"/>
        <v>50.702999999999996</v>
      </c>
      <c r="S41" s="161"/>
      <c r="T41" s="42">
        <f t="shared" ca="1" si="18"/>
        <v>61.440999999999995</v>
      </c>
      <c r="U41" s="42">
        <f t="shared" ca="1" si="19"/>
        <v>52.417999999999999</v>
      </c>
      <c r="V41" s="42">
        <f t="shared" ca="1" si="20"/>
        <v>54.157999999999994</v>
      </c>
      <c r="W41" s="42">
        <f t="shared" ca="1" si="21"/>
        <v>52.423999999999999</v>
      </c>
      <c r="X41" s="42">
        <f t="shared" ca="1" si="22"/>
        <v>4.37</v>
      </c>
      <c r="Y41" s="42">
        <f t="shared" ca="1" si="23"/>
        <v>9.6329999999999991</v>
      </c>
      <c r="Z41" s="42">
        <f t="shared" ca="1" si="24"/>
        <v>19.488</v>
      </c>
      <c r="AA41" s="42">
        <f t="shared" ca="1" si="25"/>
        <v>23.486999999999998</v>
      </c>
      <c r="AB41" s="42">
        <f t="shared" ca="1" si="26"/>
        <v>25.422000000000001</v>
      </c>
      <c r="AC41" s="42">
        <f t="shared" ca="1" si="27"/>
        <v>26.765000000000001</v>
      </c>
      <c r="AD41" s="42">
        <f t="shared" ca="1" si="28"/>
        <v>26.978000000000002</v>
      </c>
      <c r="AE41" s="42">
        <f t="shared" ca="1" si="29"/>
        <v>8.2550000000000008</v>
      </c>
      <c r="AF41" s="42">
        <f t="shared" ca="1" si="30"/>
        <v>13.545999999999999</v>
      </c>
      <c r="AG41" s="42">
        <f t="shared" ca="1" si="31"/>
        <v>15.593999999999999</v>
      </c>
      <c r="AH41" s="42">
        <f t="shared" ca="1" si="32"/>
        <v>18.774999999999999</v>
      </c>
      <c r="AI41" s="42">
        <f t="shared" ca="1" si="33"/>
        <v>20.148</v>
      </c>
      <c r="AJ41" s="42">
        <f t="shared" ca="1" si="34"/>
        <v>21.545999999999999</v>
      </c>
      <c r="AK41" s="42">
        <f t="shared" ca="1" si="35"/>
        <v>22.231999999999999</v>
      </c>
      <c r="AL41" s="42">
        <f t="shared" ca="1" si="36"/>
        <v>22.366</v>
      </c>
      <c r="AM41" s="42">
        <f t="shared" ca="1" si="37"/>
        <v>23.585000000000001</v>
      </c>
      <c r="AN41" s="42" t="str">
        <f t="shared" ca="1" si="38"/>
        <v>水位なし</v>
      </c>
      <c r="AO41" s="42">
        <f t="shared" ca="1" si="39"/>
        <v>25.07</v>
      </c>
      <c r="AP41" s="42">
        <f t="shared" ca="1" si="40"/>
        <v>41.527999999999999</v>
      </c>
      <c r="AQ41" s="42">
        <f t="shared" ca="1" si="41"/>
        <v>39.792999999999999</v>
      </c>
      <c r="AR41" s="42">
        <f t="shared" ca="1" si="42"/>
        <v>41.506999999999998</v>
      </c>
      <c r="AS41" s="42">
        <f t="shared" ca="1" si="43"/>
        <v>100</v>
      </c>
      <c r="AT41" s="42">
        <f t="shared" ca="1" si="44"/>
        <v>180</v>
      </c>
      <c r="AU41" s="42">
        <f t="shared" ca="1" si="45"/>
        <v>30</v>
      </c>
      <c r="AV41" s="42">
        <f t="shared" ca="1" si="46"/>
        <v>22</v>
      </c>
      <c r="AW41" s="42">
        <f t="shared" ca="1" si="47"/>
        <v>30</v>
      </c>
      <c r="AX41" s="42">
        <f t="shared" ca="1" si="48"/>
        <v>20</v>
      </c>
      <c r="AY41" s="42">
        <f t="shared" ca="1" si="49"/>
        <v>18</v>
      </c>
      <c r="AZ41" s="42">
        <f t="shared" ca="1" si="50"/>
        <v>90</v>
      </c>
      <c r="BA41" s="42">
        <f t="shared" ca="1" si="51"/>
        <v>280</v>
      </c>
      <c r="BB41" s="42">
        <f t="shared" ca="1" si="52"/>
        <v>120</v>
      </c>
      <c r="BC41" s="42">
        <f t="shared" ca="1" si="53"/>
        <v>18</v>
      </c>
      <c r="BD41" s="42">
        <f t="shared" ca="1" si="54"/>
        <v>12</v>
      </c>
      <c r="BE41" s="42">
        <f t="shared" ca="1" si="55"/>
        <v>15</v>
      </c>
      <c r="BF41" s="42">
        <f t="shared" ca="1" si="56"/>
        <v>15</v>
      </c>
      <c r="BG41" s="42">
        <f t="shared" ca="1" si="57"/>
        <v>12</v>
      </c>
      <c r="BH41" s="42">
        <f t="shared" ca="1" si="58"/>
        <v>15</v>
      </c>
      <c r="BI41" s="161"/>
      <c r="BJ41" s="42">
        <f t="shared" ca="1" si="59"/>
        <v>15</v>
      </c>
      <c r="BK41" s="42">
        <f t="shared" ca="1" si="62"/>
        <v>25</v>
      </c>
      <c r="BL41" s="42">
        <f t="shared" ca="1" si="60"/>
        <v>8</v>
      </c>
      <c r="BM41" s="42">
        <f t="shared" ca="1" si="61"/>
        <v>18</v>
      </c>
    </row>
    <row r="42" spans="1:65" x14ac:dyDescent="0.15">
      <c r="A42" s="40" t="s">
        <v>110</v>
      </c>
      <c r="B42" s="59">
        <f t="shared" ca="1" si="0"/>
        <v>41920</v>
      </c>
      <c r="C42" s="42">
        <f t="shared" ca="1" si="2"/>
        <v>74.586699999999993</v>
      </c>
      <c r="D42" s="42">
        <f t="shared" ca="1" si="3"/>
        <v>69.015299999999996</v>
      </c>
      <c r="E42" s="42">
        <f t="shared" ca="1" si="4"/>
        <v>58.966999999999999</v>
      </c>
      <c r="F42" s="42">
        <f t="shared" ca="1" si="5"/>
        <v>54.887</v>
      </c>
      <c r="G42" s="42">
        <f t="shared" ca="1" si="6"/>
        <v>52.801999999999992</v>
      </c>
      <c r="H42" s="42">
        <f t="shared" ca="1" si="7"/>
        <v>51.430000000000007</v>
      </c>
      <c r="I42" s="42">
        <f t="shared" ca="1" si="8"/>
        <v>51.379000000000005</v>
      </c>
      <c r="J42" s="42">
        <f t="shared" ca="1" si="9"/>
        <v>64.903300000000002</v>
      </c>
      <c r="K42" s="42">
        <f t="shared" ca="1" si="10"/>
        <v>59.355699999999999</v>
      </c>
      <c r="L42" s="42">
        <f t="shared" ca="1" si="11"/>
        <v>57.826800000000006</v>
      </c>
      <c r="M42" s="42">
        <f t="shared" ca="1" si="12"/>
        <v>54.2333</v>
      </c>
      <c r="N42" s="42">
        <f t="shared" ca="1" si="13"/>
        <v>52.662899999999993</v>
      </c>
      <c r="O42" s="42">
        <f t="shared" ca="1" si="14"/>
        <v>49.240200000000002</v>
      </c>
      <c r="P42" s="42">
        <f t="shared" ca="1" si="15"/>
        <v>50.488</v>
      </c>
      <c r="Q42" s="42">
        <f t="shared" ca="1" si="16"/>
        <v>50.679000000000002</v>
      </c>
      <c r="R42" s="42">
        <f t="shared" ca="1" si="17"/>
        <v>51.010999999999996</v>
      </c>
      <c r="S42" s="161"/>
      <c r="T42" s="42">
        <f t="shared" ca="1" si="18"/>
        <v>61.717999999999996</v>
      </c>
      <c r="U42" s="42">
        <f t="shared" ca="1" si="19"/>
        <v>59.528999999999996</v>
      </c>
      <c r="V42" s="42">
        <f t="shared" ca="1" si="20"/>
        <v>54.414999999999992</v>
      </c>
      <c r="W42" s="42">
        <f t="shared" ca="1" si="21"/>
        <v>52.300999999999995</v>
      </c>
      <c r="X42" s="42">
        <f t="shared" ca="1" si="22"/>
        <v>3.536</v>
      </c>
      <c r="Y42" s="42">
        <f t="shared" ca="1" si="23"/>
        <v>9.1959999999999997</v>
      </c>
      <c r="Z42" s="42">
        <f t="shared" ca="1" si="24"/>
        <v>19.202999999999999</v>
      </c>
      <c r="AA42" s="42">
        <f t="shared" ca="1" si="25"/>
        <v>23.295000000000002</v>
      </c>
      <c r="AB42" s="42">
        <f t="shared" ca="1" si="26"/>
        <v>25.387</v>
      </c>
      <c r="AC42" s="42">
        <f t="shared" ca="1" si="27"/>
        <v>26.72</v>
      </c>
      <c r="AD42" s="42">
        <f t="shared" ca="1" si="28"/>
        <v>26.815000000000001</v>
      </c>
      <c r="AE42" s="42">
        <f t="shared" ca="1" si="29"/>
        <v>7.68</v>
      </c>
      <c r="AF42" s="42">
        <f t="shared" ca="1" si="30"/>
        <v>13.234999999999999</v>
      </c>
      <c r="AG42" s="42">
        <f t="shared" ca="1" si="31"/>
        <v>14.913</v>
      </c>
      <c r="AH42" s="42">
        <f t="shared" ca="1" si="32"/>
        <v>18.379000000000001</v>
      </c>
      <c r="AI42" s="42">
        <f t="shared" ca="1" si="33"/>
        <v>20</v>
      </c>
      <c r="AJ42" s="42">
        <f t="shared" ca="1" si="34"/>
        <v>21.405000000000001</v>
      </c>
      <c r="AK42" s="42">
        <f t="shared" ca="1" si="35"/>
        <v>22.08</v>
      </c>
      <c r="AL42" s="42">
        <f t="shared" ca="1" si="36"/>
        <v>22.004000000000001</v>
      </c>
      <c r="AM42" s="42">
        <f t="shared" ca="1" si="37"/>
        <v>23.277000000000001</v>
      </c>
      <c r="AN42" s="42" t="str">
        <f t="shared" ca="1" si="38"/>
        <v>水位なし</v>
      </c>
      <c r="AO42" s="42">
        <f t="shared" ca="1" si="39"/>
        <v>24.792999999999999</v>
      </c>
      <c r="AP42" s="42">
        <f t="shared" ca="1" si="40"/>
        <v>34.417000000000002</v>
      </c>
      <c r="AQ42" s="42">
        <f t="shared" ca="1" si="41"/>
        <v>39.536000000000001</v>
      </c>
      <c r="AR42" s="42">
        <f t="shared" ca="1" si="42"/>
        <v>41.63</v>
      </c>
      <c r="AS42" s="42">
        <f t="shared" ca="1" si="43"/>
        <v>50</v>
      </c>
      <c r="AT42" s="42">
        <f t="shared" ca="1" si="44"/>
        <v>180</v>
      </c>
      <c r="AU42" s="42">
        <f t="shared" ca="1" si="45"/>
        <v>30</v>
      </c>
      <c r="AV42" s="42">
        <f t="shared" ca="1" si="46"/>
        <v>25</v>
      </c>
      <c r="AW42" s="42">
        <f t="shared" ca="1" si="47"/>
        <v>22</v>
      </c>
      <c r="AX42" s="42">
        <f t="shared" ca="1" si="48"/>
        <v>20</v>
      </c>
      <c r="AY42" s="42">
        <f t="shared" ca="1" si="49"/>
        <v>15</v>
      </c>
      <c r="AZ42" s="42">
        <f t="shared" ca="1" si="50"/>
        <v>60</v>
      </c>
      <c r="BA42" s="42">
        <f t="shared" ca="1" si="51"/>
        <v>250</v>
      </c>
      <c r="BB42" s="42">
        <f t="shared" ca="1" si="52"/>
        <v>180</v>
      </c>
      <c r="BC42" s="42">
        <f t="shared" ca="1" si="53"/>
        <v>80</v>
      </c>
      <c r="BD42" s="42">
        <f t="shared" ca="1" si="54"/>
        <v>12</v>
      </c>
      <c r="BE42" s="42">
        <f t="shared" ca="1" si="55"/>
        <v>15</v>
      </c>
      <c r="BF42" s="42">
        <f t="shared" ca="1" si="56"/>
        <v>18</v>
      </c>
      <c r="BG42" s="42">
        <f t="shared" ca="1" si="57"/>
        <v>12</v>
      </c>
      <c r="BH42" s="42">
        <f t="shared" ca="1" si="58"/>
        <v>15</v>
      </c>
      <c r="BI42" s="161"/>
      <c r="BJ42" s="42">
        <f t="shared" ca="1" si="59"/>
        <v>12</v>
      </c>
      <c r="BK42" s="42">
        <f t="shared" ca="1" si="62"/>
        <v>30</v>
      </c>
      <c r="BL42" s="42">
        <f t="shared" ca="1" si="60"/>
        <v>8</v>
      </c>
      <c r="BM42" s="42">
        <f t="shared" ca="1" si="61"/>
        <v>15</v>
      </c>
    </row>
    <row r="43" spans="1:65" x14ac:dyDescent="0.15">
      <c r="A43" s="40" t="s">
        <v>111</v>
      </c>
      <c r="B43" s="59">
        <f t="shared" ca="1" si="0"/>
        <v>41928</v>
      </c>
      <c r="C43" s="42">
        <f t="shared" ca="1" si="2"/>
        <v>75.074699999999993</v>
      </c>
      <c r="D43" s="42">
        <f t="shared" ca="1" si="3"/>
        <v>69.118299999999991</v>
      </c>
      <c r="E43" s="42">
        <f t="shared" ca="1" si="4"/>
        <v>58.655000000000001</v>
      </c>
      <c r="F43" s="42">
        <f t="shared" ca="1" si="5"/>
        <v>54.706000000000003</v>
      </c>
      <c r="G43" s="42">
        <f t="shared" ca="1" si="6"/>
        <v>52.806999999999988</v>
      </c>
      <c r="H43" s="42">
        <f t="shared" ca="1" si="7"/>
        <v>51.464000000000006</v>
      </c>
      <c r="I43" s="42">
        <f t="shared" ca="1" si="8"/>
        <v>51.389000000000003</v>
      </c>
      <c r="J43" s="42">
        <f t="shared" ca="1" si="9"/>
        <v>64.85029999999999</v>
      </c>
      <c r="K43" s="42">
        <f t="shared" ca="1" si="10"/>
        <v>59.372699999999995</v>
      </c>
      <c r="L43" s="42">
        <f t="shared" ca="1" si="11"/>
        <v>57.139800000000001</v>
      </c>
      <c r="M43" s="42">
        <f t="shared" ca="1" si="12"/>
        <v>53.857300000000009</v>
      </c>
      <c r="N43" s="42">
        <f t="shared" ca="1" si="13"/>
        <v>52.44489999999999</v>
      </c>
      <c r="O43" s="42">
        <f t="shared" ca="1" si="14"/>
        <v>49.048200000000001</v>
      </c>
      <c r="P43" s="42">
        <f t="shared" ca="1" si="15"/>
        <v>50.466999999999999</v>
      </c>
      <c r="Q43" s="42">
        <f t="shared" ca="1" si="16"/>
        <v>50.443000000000012</v>
      </c>
      <c r="R43" s="42">
        <f t="shared" ca="1" si="17"/>
        <v>50.818999999999996</v>
      </c>
      <c r="S43" s="161"/>
      <c r="T43" s="42">
        <f t="shared" ca="1" si="18"/>
        <v>61.55</v>
      </c>
      <c r="U43" s="42">
        <f t="shared" ca="1" si="19"/>
        <v>56.646000000000001</v>
      </c>
      <c r="V43" s="42">
        <f t="shared" ca="1" si="20"/>
        <v>54.200999999999993</v>
      </c>
      <c r="W43" s="42">
        <f t="shared" ca="1" si="21"/>
        <v>52.497999999999998</v>
      </c>
      <c r="X43" s="42">
        <f t="shared" ca="1" si="22"/>
        <v>3.048</v>
      </c>
      <c r="Y43" s="42">
        <f t="shared" ca="1" si="23"/>
        <v>9.093</v>
      </c>
      <c r="Z43" s="42">
        <f t="shared" ca="1" si="24"/>
        <v>19.515000000000001</v>
      </c>
      <c r="AA43" s="42">
        <f t="shared" ca="1" si="25"/>
        <v>23.475999999999999</v>
      </c>
      <c r="AB43" s="42">
        <f t="shared" ca="1" si="26"/>
        <v>25.382000000000001</v>
      </c>
      <c r="AC43" s="42">
        <f t="shared" ca="1" si="27"/>
        <v>26.686</v>
      </c>
      <c r="AD43" s="42">
        <f t="shared" ca="1" si="28"/>
        <v>26.805</v>
      </c>
      <c r="AE43" s="42">
        <f t="shared" ca="1" si="29"/>
        <v>7.7329999999999997</v>
      </c>
      <c r="AF43" s="42">
        <f t="shared" ca="1" si="30"/>
        <v>13.218</v>
      </c>
      <c r="AG43" s="42">
        <f t="shared" ca="1" si="31"/>
        <v>15.6</v>
      </c>
      <c r="AH43" s="42">
        <f t="shared" ca="1" si="32"/>
        <v>18.754999999999999</v>
      </c>
      <c r="AI43" s="42">
        <f t="shared" ca="1" si="33"/>
        <v>20.218</v>
      </c>
      <c r="AJ43" s="42">
        <f t="shared" ca="1" si="34"/>
        <v>21.483000000000001</v>
      </c>
      <c r="AK43" s="42">
        <f t="shared" ca="1" si="35"/>
        <v>22.100999999999999</v>
      </c>
      <c r="AL43" s="42">
        <f t="shared" ca="1" si="36"/>
        <v>22.24</v>
      </c>
      <c r="AM43" s="42">
        <f t="shared" ca="1" si="37"/>
        <v>23.469000000000001</v>
      </c>
      <c r="AN43" s="42" t="str">
        <f t="shared" ca="1" si="38"/>
        <v>水位なし</v>
      </c>
      <c r="AO43" s="42">
        <f t="shared" ca="1" si="39"/>
        <v>24.960999999999999</v>
      </c>
      <c r="AP43" s="42">
        <f t="shared" ca="1" si="40"/>
        <v>37.299999999999997</v>
      </c>
      <c r="AQ43" s="42">
        <f t="shared" ca="1" si="41"/>
        <v>39.75</v>
      </c>
      <c r="AR43" s="42">
        <f t="shared" ca="1" si="42"/>
        <v>41.433</v>
      </c>
      <c r="AS43" s="42">
        <f t="shared" ca="1" si="43"/>
        <v>60</v>
      </c>
      <c r="AT43" s="42">
        <f t="shared" ca="1" si="44"/>
        <v>150</v>
      </c>
      <c r="AU43" s="42">
        <f t="shared" ca="1" si="45"/>
        <v>35</v>
      </c>
      <c r="AV43" s="42">
        <f t="shared" ca="1" si="46"/>
        <v>22</v>
      </c>
      <c r="AW43" s="42">
        <f t="shared" ca="1" si="47"/>
        <v>20</v>
      </c>
      <c r="AX43" s="42">
        <f t="shared" ca="1" si="48"/>
        <v>20</v>
      </c>
      <c r="AY43" s="42">
        <f t="shared" ca="1" si="49"/>
        <v>15</v>
      </c>
      <c r="AZ43" s="42">
        <f t="shared" ca="1" si="50"/>
        <v>90</v>
      </c>
      <c r="BA43" s="42">
        <f t="shared" ca="1" si="51"/>
        <v>200</v>
      </c>
      <c r="BB43" s="42">
        <f t="shared" ca="1" si="52"/>
        <v>100</v>
      </c>
      <c r="BC43" s="42">
        <f t="shared" ca="1" si="53"/>
        <v>15</v>
      </c>
      <c r="BD43" s="42">
        <f t="shared" ca="1" si="54"/>
        <v>15</v>
      </c>
      <c r="BE43" s="42">
        <f t="shared" ca="1" si="55"/>
        <v>15</v>
      </c>
      <c r="BF43" s="42">
        <f t="shared" ca="1" si="56"/>
        <v>15</v>
      </c>
      <c r="BG43" s="42">
        <f t="shared" ca="1" si="57"/>
        <v>12</v>
      </c>
      <c r="BH43" s="42">
        <f t="shared" ca="1" si="58"/>
        <v>15</v>
      </c>
      <c r="BI43" s="161"/>
      <c r="BJ43" s="42">
        <f t="shared" ca="1" si="59"/>
        <v>15</v>
      </c>
      <c r="BK43" s="42">
        <f t="shared" ca="1" si="62"/>
        <v>22</v>
      </c>
      <c r="BL43" s="42">
        <f t="shared" ca="1" si="60"/>
        <v>8</v>
      </c>
      <c r="BM43" s="42">
        <f t="shared" ca="1" si="61"/>
        <v>15</v>
      </c>
    </row>
    <row r="44" spans="1:65" x14ac:dyDescent="0.15">
      <c r="A44" s="40" t="s">
        <v>112</v>
      </c>
      <c r="B44" s="59">
        <f t="shared" ca="1" si="0"/>
        <v>41934</v>
      </c>
      <c r="C44" s="42">
        <f t="shared" ca="1" si="2"/>
        <v>74.314699999999988</v>
      </c>
      <c r="D44" s="42">
        <f t="shared" ca="1" si="3"/>
        <v>69.110299999999995</v>
      </c>
      <c r="E44" s="42">
        <f t="shared" ca="1" si="4"/>
        <v>58.747</v>
      </c>
      <c r="F44" s="42">
        <f t="shared" ca="1" si="5"/>
        <v>54.778000000000006</v>
      </c>
      <c r="G44" s="42">
        <f t="shared" ca="1" si="6"/>
        <v>52.861999999999995</v>
      </c>
      <c r="H44" s="42">
        <f t="shared" ca="1" si="7"/>
        <v>51.494000000000007</v>
      </c>
      <c r="I44" s="42">
        <f t="shared" ca="1" si="8"/>
        <v>51.405000000000001</v>
      </c>
      <c r="J44" s="42">
        <f t="shared" ca="1" si="9"/>
        <v>64.7453</v>
      </c>
      <c r="K44" s="42">
        <f t="shared" ca="1" si="10"/>
        <v>59.389699999999998</v>
      </c>
      <c r="L44" s="42">
        <f t="shared" ca="1" si="11"/>
        <v>57.232800000000005</v>
      </c>
      <c r="M44" s="42">
        <f t="shared" ca="1" si="12"/>
        <v>53.912300000000002</v>
      </c>
      <c r="N44" s="42">
        <f t="shared" ca="1" si="13"/>
        <v>52.498899999999992</v>
      </c>
      <c r="O44" s="42">
        <f t="shared" ca="1" si="14"/>
        <v>49.066200000000002</v>
      </c>
      <c r="P44" s="42">
        <f t="shared" ca="1" si="15"/>
        <v>50.484999999999999</v>
      </c>
      <c r="Q44" s="42">
        <f t="shared" ca="1" si="16"/>
        <v>50.461000000000006</v>
      </c>
      <c r="R44" s="42">
        <f t="shared" ca="1" si="17"/>
        <v>50.836999999999996</v>
      </c>
      <c r="S44" s="161"/>
      <c r="T44" s="42">
        <f t="shared" ca="1" si="18"/>
        <v>61.587999999999994</v>
      </c>
      <c r="U44" s="42">
        <f t="shared" ca="1" si="19"/>
        <v>54.335000000000001</v>
      </c>
      <c r="V44" s="42">
        <f t="shared" ca="1" si="20"/>
        <v>54.217999999999996</v>
      </c>
      <c r="W44" s="42">
        <f t="shared" ca="1" si="21"/>
        <v>52.543999999999997</v>
      </c>
      <c r="X44" s="42">
        <f t="shared" ca="1" si="22"/>
        <v>3.8079999999999998</v>
      </c>
      <c r="Y44" s="42">
        <f t="shared" ca="1" si="23"/>
        <v>9.1010000000000009</v>
      </c>
      <c r="Z44" s="42">
        <f t="shared" ca="1" si="24"/>
        <v>19.422999999999998</v>
      </c>
      <c r="AA44" s="42">
        <f t="shared" ca="1" si="25"/>
        <v>23.404</v>
      </c>
      <c r="AB44" s="42">
        <f t="shared" ca="1" si="26"/>
        <v>25.327000000000002</v>
      </c>
      <c r="AC44" s="42">
        <f t="shared" ca="1" si="27"/>
        <v>26.655999999999999</v>
      </c>
      <c r="AD44" s="42">
        <f t="shared" ca="1" si="28"/>
        <v>26.789000000000001</v>
      </c>
      <c r="AE44" s="42">
        <f t="shared" ca="1" si="29"/>
        <v>7.8380000000000001</v>
      </c>
      <c r="AF44" s="42">
        <f t="shared" ca="1" si="30"/>
        <v>13.201000000000001</v>
      </c>
      <c r="AG44" s="42">
        <f t="shared" ca="1" si="31"/>
        <v>15.507</v>
      </c>
      <c r="AH44" s="42">
        <f t="shared" ca="1" si="32"/>
        <v>18.7</v>
      </c>
      <c r="AI44" s="42">
        <f t="shared" ca="1" si="33"/>
        <v>20.164000000000001</v>
      </c>
      <c r="AJ44" s="42">
        <f t="shared" ca="1" si="34"/>
        <v>21.44</v>
      </c>
      <c r="AK44" s="42">
        <f t="shared" ca="1" si="35"/>
        <v>22.082999999999998</v>
      </c>
      <c r="AL44" s="42">
        <f t="shared" ca="1" si="36"/>
        <v>22.222000000000001</v>
      </c>
      <c r="AM44" s="42">
        <f t="shared" ca="1" si="37"/>
        <v>23.451000000000001</v>
      </c>
      <c r="AN44" s="42" t="str">
        <f t="shared" ca="1" si="38"/>
        <v>水位なし</v>
      </c>
      <c r="AO44" s="42">
        <f t="shared" ca="1" si="39"/>
        <v>24.922999999999998</v>
      </c>
      <c r="AP44" s="42">
        <f t="shared" ca="1" si="40"/>
        <v>39.610999999999997</v>
      </c>
      <c r="AQ44" s="42">
        <f t="shared" ca="1" si="41"/>
        <v>39.732999999999997</v>
      </c>
      <c r="AR44" s="42">
        <f t="shared" ca="1" si="42"/>
        <v>41.387</v>
      </c>
      <c r="AS44" s="42">
        <f t="shared" ca="1" si="43"/>
        <v>70</v>
      </c>
      <c r="AT44" s="42">
        <f t="shared" ca="1" si="44"/>
        <v>180</v>
      </c>
      <c r="AU44" s="42">
        <f t="shared" ca="1" si="45"/>
        <v>35</v>
      </c>
      <c r="AV44" s="42">
        <f t="shared" ca="1" si="46"/>
        <v>30</v>
      </c>
      <c r="AW44" s="42">
        <f t="shared" ca="1" si="47"/>
        <v>20</v>
      </c>
      <c r="AX44" s="42">
        <f t="shared" ca="1" si="48"/>
        <v>20</v>
      </c>
      <c r="AY44" s="42">
        <f t="shared" ca="1" si="49"/>
        <v>18</v>
      </c>
      <c r="AZ44" s="42">
        <f t="shared" ca="1" si="50"/>
        <v>90</v>
      </c>
      <c r="BA44" s="42">
        <f t="shared" ca="1" si="51"/>
        <v>180</v>
      </c>
      <c r="BB44" s="42">
        <f t="shared" ca="1" si="52"/>
        <v>100</v>
      </c>
      <c r="BC44" s="42">
        <f t="shared" ca="1" si="53"/>
        <v>15</v>
      </c>
      <c r="BD44" s="42">
        <f t="shared" ca="1" si="54"/>
        <v>15</v>
      </c>
      <c r="BE44" s="42">
        <f t="shared" ca="1" si="55"/>
        <v>12</v>
      </c>
      <c r="BF44" s="42">
        <f t="shared" ca="1" si="56"/>
        <v>15</v>
      </c>
      <c r="BG44" s="42">
        <f t="shared" ca="1" si="57"/>
        <v>15</v>
      </c>
      <c r="BH44" s="42">
        <f t="shared" ca="1" si="58"/>
        <v>15</v>
      </c>
      <c r="BI44" s="161"/>
      <c r="BJ44" s="42">
        <f t="shared" ca="1" si="59"/>
        <v>15</v>
      </c>
      <c r="BK44" s="42">
        <f t="shared" ca="1" si="62"/>
        <v>25</v>
      </c>
      <c r="BL44" s="42">
        <f t="shared" ca="1" si="60"/>
        <v>8</v>
      </c>
      <c r="BM44" s="42">
        <f t="shared" ca="1" si="61"/>
        <v>12</v>
      </c>
    </row>
    <row r="45" spans="1:65" x14ac:dyDescent="0.15">
      <c r="A45" s="40" t="s">
        <v>114</v>
      </c>
      <c r="B45" s="59">
        <f t="shared" ca="1" si="0"/>
        <v>41940</v>
      </c>
      <c r="C45" s="42">
        <f t="shared" ca="1" si="2"/>
        <v>74.701699999999988</v>
      </c>
      <c r="D45" s="42">
        <f t="shared" ca="1" si="3"/>
        <v>69.249299999999991</v>
      </c>
      <c r="E45" s="42">
        <f t="shared" ca="1" si="4"/>
        <v>58.685000000000002</v>
      </c>
      <c r="F45" s="42">
        <f t="shared" ca="1" si="5"/>
        <v>54.772000000000006</v>
      </c>
      <c r="G45" s="42">
        <f t="shared" ca="1" si="6"/>
        <v>52.855999999999995</v>
      </c>
      <c r="H45" s="42">
        <f t="shared" ca="1" si="7"/>
        <v>51.489000000000004</v>
      </c>
      <c r="I45" s="42">
        <f t="shared" ca="1" si="8"/>
        <v>51.442000000000007</v>
      </c>
      <c r="J45" s="42">
        <f t="shared" ca="1" si="9"/>
        <v>64.762299999999996</v>
      </c>
      <c r="K45" s="42">
        <f t="shared" ca="1" si="10"/>
        <v>59.352699999999999</v>
      </c>
      <c r="L45" s="42">
        <f t="shared" ca="1" si="11"/>
        <v>57.187800000000003</v>
      </c>
      <c r="M45" s="42">
        <f t="shared" ca="1" si="12"/>
        <v>53.935300000000005</v>
      </c>
      <c r="N45" s="42">
        <f t="shared" ca="1" si="13"/>
        <v>52.500899999999994</v>
      </c>
      <c r="O45" s="42">
        <f t="shared" ca="1" si="14"/>
        <v>49.094200000000001</v>
      </c>
      <c r="P45" s="42">
        <f t="shared" ca="1" si="15"/>
        <v>50.494</v>
      </c>
      <c r="Q45" s="42">
        <f t="shared" ca="1" si="16"/>
        <v>50.478000000000009</v>
      </c>
      <c r="R45" s="42">
        <f t="shared" ca="1" si="17"/>
        <v>50.864999999999995</v>
      </c>
      <c r="S45" s="161"/>
      <c r="T45" s="42">
        <f t="shared" ca="1" si="18"/>
        <v>61.582999999999998</v>
      </c>
      <c r="U45" s="42">
        <f t="shared" ca="1" si="19"/>
        <v>54.100999999999999</v>
      </c>
      <c r="V45" s="42">
        <f t="shared" ca="1" si="20"/>
        <v>53.970999999999997</v>
      </c>
      <c r="W45" s="42">
        <f t="shared" ca="1" si="21"/>
        <v>52.530999999999999</v>
      </c>
      <c r="X45" s="42">
        <f t="shared" ca="1" si="22"/>
        <v>3.4209999999999998</v>
      </c>
      <c r="Y45" s="42">
        <f t="shared" ca="1" si="23"/>
        <v>8.9619999999999997</v>
      </c>
      <c r="Z45" s="42">
        <f t="shared" ca="1" si="24"/>
        <v>19.484999999999999</v>
      </c>
      <c r="AA45" s="42">
        <f t="shared" ca="1" si="25"/>
        <v>23.41</v>
      </c>
      <c r="AB45" s="42">
        <f t="shared" ca="1" si="26"/>
        <v>25.332999999999998</v>
      </c>
      <c r="AC45" s="42">
        <f t="shared" ca="1" si="27"/>
        <v>26.661000000000001</v>
      </c>
      <c r="AD45" s="42">
        <f t="shared" ca="1" si="28"/>
        <v>26.751999999999999</v>
      </c>
      <c r="AE45" s="42">
        <f t="shared" ca="1" si="29"/>
        <v>7.8209999999999997</v>
      </c>
      <c r="AF45" s="42">
        <f t="shared" ca="1" si="30"/>
        <v>13.238</v>
      </c>
      <c r="AG45" s="42">
        <f t="shared" ca="1" si="31"/>
        <v>15.552</v>
      </c>
      <c r="AH45" s="42">
        <f t="shared" ca="1" si="32"/>
        <v>18.677</v>
      </c>
      <c r="AI45" s="42">
        <f t="shared" ca="1" si="33"/>
        <v>20.161999999999999</v>
      </c>
      <c r="AJ45" s="42">
        <f t="shared" ca="1" si="34"/>
        <v>21.431999999999999</v>
      </c>
      <c r="AK45" s="42">
        <f t="shared" ca="1" si="35"/>
        <v>22.074000000000002</v>
      </c>
      <c r="AL45" s="42">
        <f t="shared" ca="1" si="36"/>
        <v>22.204999999999998</v>
      </c>
      <c r="AM45" s="42">
        <f t="shared" ca="1" si="37"/>
        <v>23.422999999999998</v>
      </c>
      <c r="AN45" s="42" t="str">
        <f t="shared" ca="1" si="38"/>
        <v>水位なし</v>
      </c>
      <c r="AO45" s="42">
        <f t="shared" ca="1" si="39"/>
        <v>24.928000000000001</v>
      </c>
      <c r="AP45" s="42">
        <f t="shared" ca="1" si="40"/>
        <v>39.844999999999999</v>
      </c>
      <c r="AQ45" s="42">
        <f t="shared" ca="1" si="41"/>
        <v>39.979999999999997</v>
      </c>
      <c r="AR45" s="42">
        <f t="shared" ca="1" si="42"/>
        <v>41.4</v>
      </c>
      <c r="AS45" s="42">
        <f t="shared" ca="1" si="43"/>
        <v>70</v>
      </c>
      <c r="AT45" s="42">
        <f t="shared" ca="1" si="44"/>
        <v>170</v>
      </c>
      <c r="AU45" s="42">
        <f t="shared" ca="1" si="45"/>
        <v>35</v>
      </c>
      <c r="AV45" s="42">
        <f t="shared" ca="1" si="46"/>
        <v>22</v>
      </c>
      <c r="AW45" s="42">
        <f t="shared" ca="1" si="47"/>
        <v>25</v>
      </c>
      <c r="AX45" s="42">
        <f t="shared" ca="1" si="48"/>
        <v>20</v>
      </c>
      <c r="AY45" s="42">
        <f t="shared" ca="1" si="49"/>
        <v>15</v>
      </c>
      <c r="AZ45" s="42">
        <f t="shared" ca="1" si="50"/>
        <v>90</v>
      </c>
      <c r="BA45" s="42">
        <f t="shared" ca="1" si="51"/>
        <v>200</v>
      </c>
      <c r="BB45" s="42">
        <f t="shared" ca="1" si="52"/>
        <v>125</v>
      </c>
      <c r="BC45" s="42">
        <f t="shared" ca="1" si="53"/>
        <v>15</v>
      </c>
      <c r="BD45" s="42">
        <f t="shared" ca="1" si="54"/>
        <v>15</v>
      </c>
      <c r="BE45" s="42">
        <f t="shared" ca="1" si="55"/>
        <v>15</v>
      </c>
      <c r="BF45" s="42">
        <f t="shared" ca="1" si="56"/>
        <v>15</v>
      </c>
      <c r="BG45" s="42">
        <f t="shared" ca="1" si="57"/>
        <v>15</v>
      </c>
      <c r="BH45" s="42">
        <f t="shared" ca="1" si="58"/>
        <v>15</v>
      </c>
      <c r="BI45" s="161"/>
      <c r="BJ45" s="42">
        <f t="shared" ca="1" si="59"/>
        <v>15</v>
      </c>
      <c r="BK45" s="42">
        <f t="shared" ca="1" si="62"/>
        <v>25</v>
      </c>
      <c r="BL45" s="42">
        <f t="shared" ca="1" si="60"/>
        <v>6</v>
      </c>
      <c r="BM45" s="42">
        <f t="shared" ca="1" si="61"/>
        <v>10</v>
      </c>
    </row>
    <row r="46" spans="1:65" x14ac:dyDescent="0.15">
      <c r="A46" s="40" t="s">
        <v>115</v>
      </c>
      <c r="B46" s="59">
        <f t="shared" ca="1" si="0"/>
        <v>41948</v>
      </c>
      <c r="C46" s="42">
        <f t="shared" ca="1" si="2"/>
        <v>74.367699999999999</v>
      </c>
      <c r="D46" s="42">
        <f t="shared" ca="1" si="3"/>
        <v>69.238299999999995</v>
      </c>
      <c r="E46" s="42">
        <f t="shared" ca="1" si="4"/>
        <v>58.674999999999997</v>
      </c>
      <c r="F46" s="42">
        <f t="shared" ca="1" si="5"/>
        <v>54.790000000000006</v>
      </c>
      <c r="G46" s="42">
        <f t="shared" ca="1" si="6"/>
        <v>52.865999999999993</v>
      </c>
      <c r="H46" s="42">
        <f t="shared" ca="1" si="7"/>
        <v>51.492000000000004</v>
      </c>
      <c r="I46" s="42">
        <f t="shared" ca="1" si="8"/>
        <v>51.45</v>
      </c>
      <c r="J46" s="42">
        <f t="shared" ca="1" si="9"/>
        <v>64.709299999999999</v>
      </c>
      <c r="K46" s="42">
        <f t="shared" ca="1" si="10"/>
        <v>59.267699999999998</v>
      </c>
      <c r="L46" s="42">
        <f t="shared" ca="1" si="11"/>
        <v>57.172800000000002</v>
      </c>
      <c r="M46" s="42">
        <f t="shared" ca="1" si="12"/>
        <v>53.956300000000006</v>
      </c>
      <c r="N46" s="42">
        <f t="shared" ca="1" si="13"/>
        <v>52.505899999999997</v>
      </c>
      <c r="O46" s="42">
        <f t="shared" ca="1" si="14"/>
        <v>49.102200000000003</v>
      </c>
      <c r="P46" s="42">
        <f t="shared" ca="1" si="15"/>
        <v>50.506999999999998</v>
      </c>
      <c r="Q46" s="42">
        <f t="shared" ca="1" si="16"/>
        <v>50.488000000000007</v>
      </c>
      <c r="R46" s="42">
        <f t="shared" ca="1" si="17"/>
        <v>50.872999999999998</v>
      </c>
      <c r="S46" s="161"/>
      <c r="T46" s="42">
        <f t="shared" ca="1" si="18"/>
        <v>61.585999999999999</v>
      </c>
      <c r="U46" s="42">
        <f t="shared" ca="1" si="19"/>
        <v>54.036000000000001</v>
      </c>
      <c r="V46" s="42">
        <f t="shared" ca="1" si="20"/>
        <v>54.248999999999995</v>
      </c>
      <c r="W46" s="42">
        <f t="shared" ca="1" si="21"/>
        <v>52.518999999999998</v>
      </c>
      <c r="X46" s="42">
        <f t="shared" ca="1" si="22"/>
        <v>3.7549999999999999</v>
      </c>
      <c r="Y46" s="42">
        <f t="shared" ca="1" si="23"/>
        <v>8.9730000000000008</v>
      </c>
      <c r="Z46" s="42">
        <f t="shared" ca="1" si="24"/>
        <v>19.495000000000001</v>
      </c>
      <c r="AA46" s="42">
        <f t="shared" ca="1" si="25"/>
        <v>23.391999999999999</v>
      </c>
      <c r="AB46" s="42">
        <f t="shared" ca="1" si="26"/>
        <v>25.323</v>
      </c>
      <c r="AC46" s="42">
        <f t="shared" ca="1" si="27"/>
        <v>26.658000000000001</v>
      </c>
      <c r="AD46" s="42">
        <f t="shared" ca="1" si="28"/>
        <v>26.744</v>
      </c>
      <c r="AE46" s="42">
        <f t="shared" ca="1" si="29"/>
        <v>7.8739999999999997</v>
      </c>
      <c r="AF46" s="42">
        <f t="shared" ca="1" si="30"/>
        <v>13.323</v>
      </c>
      <c r="AG46" s="42">
        <f t="shared" ca="1" si="31"/>
        <v>15.567</v>
      </c>
      <c r="AH46" s="42">
        <f t="shared" ca="1" si="32"/>
        <v>18.655999999999999</v>
      </c>
      <c r="AI46" s="42">
        <f t="shared" ca="1" si="33"/>
        <v>20.157</v>
      </c>
      <c r="AJ46" s="42">
        <f t="shared" ca="1" si="34"/>
        <v>21.434999999999999</v>
      </c>
      <c r="AK46" s="42">
        <f t="shared" ca="1" si="35"/>
        <v>22.061</v>
      </c>
      <c r="AL46" s="42">
        <f t="shared" ca="1" si="36"/>
        <v>22.195</v>
      </c>
      <c r="AM46" s="42">
        <f t="shared" ca="1" si="37"/>
        <v>23.414999999999999</v>
      </c>
      <c r="AN46" s="42" t="str">
        <f t="shared" ca="1" si="38"/>
        <v>水位なし</v>
      </c>
      <c r="AO46" s="42">
        <f t="shared" ca="1" si="39"/>
        <v>24.925000000000001</v>
      </c>
      <c r="AP46" s="42">
        <f t="shared" ca="1" si="40"/>
        <v>39.909999999999997</v>
      </c>
      <c r="AQ46" s="42">
        <f t="shared" ca="1" si="41"/>
        <v>39.701999999999998</v>
      </c>
      <c r="AR46" s="42">
        <f t="shared" ca="1" si="42"/>
        <v>41.411999999999999</v>
      </c>
      <c r="AS46" s="42">
        <f t="shared" ca="1" si="43"/>
        <v>80</v>
      </c>
      <c r="AT46" s="42">
        <f t="shared" ca="1" si="44"/>
        <v>140</v>
      </c>
      <c r="AU46" s="42">
        <f t="shared" ca="1" si="45"/>
        <v>35</v>
      </c>
      <c r="AV46" s="42">
        <f t="shared" ca="1" si="46"/>
        <v>30</v>
      </c>
      <c r="AW46" s="42">
        <f t="shared" ca="1" si="47"/>
        <v>20</v>
      </c>
      <c r="AX46" s="42">
        <f t="shared" ca="1" si="48"/>
        <v>20</v>
      </c>
      <c r="AY46" s="42">
        <f t="shared" ca="1" si="49"/>
        <v>12</v>
      </c>
      <c r="AZ46" s="42">
        <f t="shared" ca="1" si="50"/>
        <v>90</v>
      </c>
      <c r="BA46" s="42">
        <f t="shared" ca="1" si="51"/>
        <v>200</v>
      </c>
      <c r="BB46" s="42">
        <f t="shared" ca="1" si="52"/>
        <v>130</v>
      </c>
      <c r="BC46" s="42">
        <f t="shared" ca="1" si="53"/>
        <v>50</v>
      </c>
      <c r="BD46" s="42">
        <f t="shared" ca="1" si="54"/>
        <v>15</v>
      </c>
      <c r="BE46" s="42">
        <f t="shared" ca="1" si="55"/>
        <v>12</v>
      </c>
      <c r="BF46" s="42">
        <f t="shared" ca="1" si="56"/>
        <v>15</v>
      </c>
      <c r="BG46" s="42">
        <f t="shared" ca="1" si="57"/>
        <v>15</v>
      </c>
      <c r="BH46" s="42">
        <f t="shared" ca="1" si="58"/>
        <v>15</v>
      </c>
      <c r="BI46" s="161"/>
      <c r="BJ46" s="42">
        <f t="shared" ca="1" si="59"/>
        <v>15</v>
      </c>
      <c r="BK46" s="42">
        <f t="shared" ca="1" si="62"/>
        <v>25</v>
      </c>
      <c r="BL46" s="42">
        <f t="shared" ca="1" si="60"/>
        <v>6</v>
      </c>
      <c r="BM46" s="42">
        <f t="shared" ca="1" si="61"/>
        <v>12</v>
      </c>
    </row>
    <row r="47" spans="1:65" x14ac:dyDescent="0.15">
      <c r="A47" s="40" t="s">
        <v>116</v>
      </c>
      <c r="B47" s="59">
        <f t="shared" ca="1" si="0"/>
        <v>41954</v>
      </c>
      <c r="C47" s="42">
        <f t="shared" ca="1" si="2"/>
        <v>74.104699999999994</v>
      </c>
      <c r="D47" s="42">
        <f t="shared" ca="1" si="3"/>
        <v>69.022300000000001</v>
      </c>
      <c r="E47" s="42">
        <f t="shared" ca="1" si="4"/>
        <v>58.725999999999999</v>
      </c>
      <c r="F47" s="42">
        <f t="shared" ca="1" si="5"/>
        <v>54.863</v>
      </c>
      <c r="G47" s="42">
        <f t="shared" ca="1" si="6"/>
        <v>52.896999999999991</v>
      </c>
      <c r="H47" s="42">
        <f t="shared" ca="1" si="7"/>
        <v>51.500000000000007</v>
      </c>
      <c r="I47" s="42">
        <f t="shared" ca="1" si="8"/>
        <v>51.426000000000002</v>
      </c>
      <c r="J47" s="42">
        <f t="shared" ca="1" si="9"/>
        <v>64.668299999999988</v>
      </c>
      <c r="K47" s="42">
        <f t="shared" ca="1" si="10"/>
        <v>59.242699999999999</v>
      </c>
      <c r="L47" s="42">
        <f t="shared" ca="1" si="11"/>
        <v>57.204800000000006</v>
      </c>
      <c r="M47" s="42">
        <f t="shared" ca="1" si="12"/>
        <v>54.002300000000005</v>
      </c>
      <c r="N47" s="42">
        <f t="shared" ca="1" si="13"/>
        <v>52.532899999999998</v>
      </c>
      <c r="O47" s="42">
        <f t="shared" ca="1" si="14"/>
        <v>49.087200000000003</v>
      </c>
      <c r="P47" s="42">
        <f t="shared" ca="1" si="15"/>
        <v>50.500999999999998</v>
      </c>
      <c r="Q47" s="42">
        <f t="shared" ca="1" si="16"/>
        <v>50.478000000000009</v>
      </c>
      <c r="R47" s="42">
        <f t="shared" ca="1" si="17"/>
        <v>50.857999999999997</v>
      </c>
      <c r="S47" s="161"/>
      <c r="T47" s="42">
        <f t="shared" ca="1" si="18"/>
        <v>61.573999999999998</v>
      </c>
      <c r="U47" s="42">
        <f t="shared" ca="1" si="19"/>
        <v>53.353999999999999</v>
      </c>
      <c r="V47" s="42">
        <f t="shared" ca="1" si="20"/>
        <v>54.321999999999996</v>
      </c>
      <c r="W47" s="42">
        <f t="shared" ca="1" si="21"/>
        <v>52.545999999999999</v>
      </c>
      <c r="X47" s="42">
        <f t="shared" ca="1" si="22"/>
        <v>4.0179999999999998</v>
      </c>
      <c r="Y47" s="42">
        <f t="shared" ca="1" si="23"/>
        <v>9.1890000000000001</v>
      </c>
      <c r="Z47" s="42">
        <f t="shared" ca="1" si="24"/>
        <v>19.443999999999999</v>
      </c>
      <c r="AA47" s="42">
        <f t="shared" ca="1" si="25"/>
        <v>23.318999999999999</v>
      </c>
      <c r="AB47" s="42">
        <f t="shared" ca="1" si="26"/>
        <v>25.292000000000002</v>
      </c>
      <c r="AC47" s="42">
        <f t="shared" ca="1" si="27"/>
        <v>26.65</v>
      </c>
      <c r="AD47" s="42">
        <f t="shared" ca="1" si="28"/>
        <v>26.768000000000001</v>
      </c>
      <c r="AE47" s="42">
        <f t="shared" ca="1" si="29"/>
        <v>7.915</v>
      </c>
      <c r="AF47" s="42">
        <f t="shared" ca="1" si="30"/>
        <v>13.348000000000001</v>
      </c>
      <c r="AG47" s="42">
        <f t="shared" ca="1" si="31"/>
        <v>15.535</v>
      </c>
      <c r="AH47" s="42">
        <f t="shared" ca="1" si="32"/>
        <v>18.61</v>
      </c>
      <c r="AI47" s="42">
        <f t="shared" ca="1" si="33"/>
        <v>20.13</v>
      </c>
      <c r="AJ47" s="42">
        <f t="shared" ca="1" si="34"/>
        <v>21.422999999999998</v>
      </c>
      <c r="AK47" s="42">
        <f t="shared" ca="1" si="35"/>
        <v>22.067</v>
      </c>
      <c r="AL47" s="42">
        <f t="shared" ca="1" si="36"/>
        <v>22.204999999999998</v>
      </c>
      <c r="AM47" s="42">
        <f t="shared" ca="1" si="37"/>
        <v>23.43</v>
      </c>
      <c r="AN47" s="42" t="str">
        <f t="shared" ca="1" si="38"/>
        <v>水位なし</v>
      </c>
      <c r="AO47" s="42">
        <f t="shared" ca="1" si="39"/>
        <v>24.937000000000001</v>
      </c>
      <c r="AP47" s="42">
        <f t="shared" ca="1" si="40"/>
        <v>40.591999999999999</v>
      </c>
      <c r="AQ47" s="42">
        <f t="shared" ca="1" si="41"/>
        <v>39.628999999999998</v>
      </c>
      <c r="AR47" s="42">
        <f t="shared" ca="1" si="42"/>
        <v>41.384999999999998</v>
      </c>
      <c r="AS47" s="42">
        <f t="shared" ca="1" si="43"/>
        <v>80</v>
      </c>
      <c r="AT47" s="42">
        <f t="shared" ca="1" si="44"/>
        <v>180</v>
      </c>
      <c r="AU47" s="42">
        <f t="shared" ca="1" si="45"/>
        <v>30</v>
      </c>
      <c r="AV47" s="42">
        <f t="shared" ca="1" si="46"/>
        <v>25</v>
      </c>
      <c r="AW47" s="42">
        <f t="shared" ca="1" si="47"/>
        <v>22</v>
      </c>
      <c r="AX47" s="42">
        <f t="shared" ca="1" si="48"/>
        <v>18</v>
      </c>
      <c r="AY47" s="42">
        <f t="shared" ca="1" si="49"/>
        <v>15</v>
      </c>
      <c r="AZ47" s="42">
        <f t="shared" ca="1" si="50"/>
        <v>90</v>
      </c>
      <c r="BA47" s="42">
        <f t="shared" ca="1" si="51"/>
        <v>220</v>
      </c>
      <c r="BB47" s="42">
        <f t="shared" ca="1" si="52"/>
        <v>450</v>
      </c>
      <c r="BC47" s="42">
        <f t="shared" ca="1" si="53"/>
        <v>70</v>
      </c>
      <c r="BD47" s="42">
        <f t="shared" ca="1" si="54"/>
        <v>12</v>
      </c>
      <c r="BE47" s="42">
        <f t="shared" ca="1" si="55"/>
        <v>10</v>
      </c>
      <c r="BF47" s="42">
        <f t="shared" ca="1" si="56"/>
        <v>15</v>
      </c>
      <c r="BG47" s="42">
        <f t="shared" ca="1" si="57"/>
        <v>15</v>
      </c>
      <c r="BH47" s="42">
        <f t="shared" ca="1" si="58"/>
        <v>15</v>
      </c>
      <c r="BI47" s="161"/>
      <c r="BJ47" s="42">
        <f t="shared" ca="1" si="59"/>
        <v>15</v>
      </c>
      <c r="BK47" s="42">
        <f t="shared" ca="1" si="62"/>
        <v>25</v>
      </c>
      <c r="BL47" s="42">
        <f t="shared" ca="1" si="60"/>
        <v>6</v>
      </c>
      <c r="BM47" s="42">
        <f t="shared" ca="1" si="61"/>
        <v>10</v>
      </c>
    </row>
    <row r="48" spans="1:65" x14ac:dyDescent="0.15">
      <c r="A48" s="40" t="s">
        <v>117</v>
      </c>
      <c r="B48" s="59">
        <f t="shared" ca="1" si="0"/>
        <v>41962</v>
      </c>
      <c r="C48" s="42">
        <f t="shared" ca="1" si="2"/>
        <v>74.095699999999994</v>
      </c>
      <c r="D48" s="42">
        <f t="shared" ca="1" si="3"/>
        <v>69.056299999999993</v>
      </c>
      <c r="E48" s="42">
        <f t="shared" ca="1" si="4"/>
        <v>58.802000000000007</v>
      </c>
      <c r="F48" s="42">
        <f t="shared" ca="1" si="5"/>
        <v>58.814000000000007</v>
      </c>
      <c r="G48" s="42">
        <f t="shared" ca="1" si="6"/>
        <v>52.921999999999997</v>
      </c>
      <c r="H48" s="42">
        <f t="shared" ca="1" si="7"/>
        <v>51.475000000000009</v>
      </c>
      <c r="I48" s="42">
        <f t="shared" ca="1" si="8"/>
        <v>51.457999999999998</v>
      </c>
      <c r="J48" s="42">
        <f t="shared" ca="1" si="9"/>
        <v>64.71929999999999</v>
      </c>
      <c r="K48" s="42">
        <f t="shared" ca="1" si="10"/>
        <v>59.209699999999998</v>
      </c>
      <c r="L48" s="42">
        <f t="shared" ca="1" si="11"/>
        <v>57.165800000000004</v>
      </c>
      <c r="M48" s="42">
        <f t="shared" ca="1" si="12"/>
        <v>53.890300000000003</v>
      </c>
      <c r="N48" s="42">
        <f t="shared" ca="1" si="13"/>
        <v>52.482899999999994</v>
      </c>
      <c r="O48" s="42">
        <f t="shared" ca="1" si="14"/>
        <v>49.098200000000006</v>
      </c>
      <c r="P48" s="42">
        <f t="shared" ca="1" si="15"/>
        <v>50.459999999999994</v>
      </c>
      <c r="Q48" s="42">
        <f t="shared" ca="1" si="16"/>
        <v>50.406000000000006</v>
      </c>
      <c r="R48" s="42">
        <f t="shared" ca="1" si="17"/>
        <v>50.869</v>
      </c>
      <c r="S48" s="161"/>
      <c r="T48" s="42">
        <f t="shared" ca="1" si="18"/>
        <v>61.504999999999995</v>
      </c>
      <c r="U48" s="42">
        <f t="shared" ca="1" si="19"/>
        <v>53.095999999999997</v>
      </c>
      <c r="V48" s="42">
        <f t="shared" ca="1" si="20"/>
        <v>54.321999999999996</v>
      </c>
      <c r="W48" s="42">
        <f t="shared" ca="1" si="21"/>
        <v>52.545999999999999</v>
      </c>
      <c r="X48" s="42">
        <f t="shared" ca="1" si="22"/>
        <v>4.0270000000000001</v>
      </c>
      <c r="Y48" s="42">
        <f t="shared" ca="1" si="23"/>
        <v>9.1549999999999994</v>
      </c>
      <c r="Z48" s="42">
        <f t="shared" ca="1" si="24"/>
        <v>19.367999999999999</v>
      </c>
      <c r="AA48" s="42">
        <f t="shared" ca="1" si="25"/>
        <v>19.367999999999999</v>
      </c>
      <c r="AB48" s="42">
        <f t="shared" ca="1" si="26"/>
        <v>25.266999999999999</v>
      </c>
      <c r="AC48" s="42">
        <f t="shared" ca="1" si="27"/>
        <v>26.675000000000001</v>
      </c>
      <c r="AD48" s="42">
        <f t="shared" ca="1" si="28"/>
        <v>26.736000000000001</v>
      </c>
      <c r="AE48" s="42">
        <f t="shared" ca="1" si="29"/>
        <v>7.8639999999999999</v>
      </c>
      <c r="AF48" s="42">
        <f t="shared" ca="1" si="30"/>
        <v>13.381</v>
      </c>
      <c r="AG48" s="42">
        <f t="shared" ca="1" si="31"/>
        <v>15.574</v>
      </c>
      <c r="AH48" s="42">
        <f t="shared" ca="1" si="32"/>
        <v>18.722000000000001</v>
      </c>
      <c r="AI48" s="42">
        <f t="shared" ca="1" si="33"/>
        <v>20.18</v>
      </c>
      <c r="AJ48" s="42">
        <f t="shared" ca="1" si="34"/>
        <v>21.495000000000001</v>
      </c>
      <c r="AK48" s="42">
        <f t="shared" ca="1" si="35"/>
        <v>22.108000000000001</v>
      </c>
      <c r="AL48" s="42">
        <f t="shared" ca="1" si="36"/>
        <v>22.277000000000001</v>
      </c>
      <c r="AM48" s="42">
        <f t="shared" ca="1" si="37"/>
        <v>23.419</v>
      </c>
      <c r="AN48" s="42" t="str">
        <f t="shared" ca="1" si="38"/>
        <v>水位なし</v>
      </c>
      <c r="AO48" s="42">
        <f t="shared" ca="1" si="39"/>
        <v>25.006</v>
      </c>
      <c r="AP48" s="42">
        <f t="shared" ca="1" si="40"/>
        <v>40.85</v>
      </c>
      <c r="AQ48" s="42">
        <f t="shared" ca="1" si="41"/>
        <v>39.628999999999998</v>
      </c>
      <c r="AR48" s="42">
        <f t="shared" ca="1" si="42"/>
        <v>41.384999999999998</v>
      </c>
      <c r="AS48" s="42">
        <f t="shared" ca="1" si="43"/>
        <v>90</v>
      </c>
      <c r="AT48" s="42">
        <f t="shared" ca="1" si="44"/>
        <v>180</v>
      </c>
      <c r="AU48" s="42">
        <f t="shared" ca="1" si="45"/>
        <v>30</v>
      </c>
      <c r="AV48" s="42">
        <f t="shared" ca="1" si="46"/>
        <v>18</v>
      </c>
      <c r="AW48" s="42">
        <f t="shared" ca="1" si="47"/>
        <v>25</v>
      </c>
      <c r="AX48" s="42">
        <f t="shared" ca="1" si="48"/>
        <v>20</v>
      </c>
      <c r="AY48" s="42">
        <f t="shared" ca="1" si="49"/>
        <v>15</v>
      </c>
      <c r="AZ48" s="42">
        <f t="shared" ca="1" si="50"/>
        <v>80</v>
      </c>
      <c r="BA48" s="42">
        <f t="shared" ca="1" si="51"/>
        <v>250</v>
      </c>
      <c r="BB48" s="42">
        <f t="shared" ca="1" si="52"/>
        <v>180</v>
      </c>
      <c r="BC48" s="42">
        <f t="shared" ca="1" si="53"/>
        <v>70</v>
      </c>
      <c r="BD48" s="42">
        <f t="shared" ca="1" si="54"/>
        <v>12</v>
      </c>
      <c r="BE48" s="42">
        <f t="shared" ca="1" si="55"/>
        <v>15</v>
      </c>
      <c r="BF48" s="42">
        <f t="shared" ca="1" si="56"/>
        <v>15</v>
      </c>
      <c r="BG48" s="42">
        <f t="shared" ca="1" si="57"/>
        <v>12</v>
      </c>
      <c r="BH48" s="42">
        <f t="shared" ca="1" si="58"/>
        <v>12</v>
      </c>
      <c r="BI48" s="161"/>
      <c r="BJ48" s="42">
        <f t="shared" ca="1" si="59"/>
        <v>15</v>
      </c>
      <c r="BK48" s="42">
        <f t="shared" ca="1" si="62"/>
        <v>22</v>
      </c>
      <c r="BL48" s="42">
        <f t="shared" ca="1" si="60"/>
        <v>6</v>
      </c>
      <c r="BM48" s="42">
        <f t="shared" ca="1" si="61"/>
        <v>12</v>
      </c>
    </row>
    <row r="49" spans="1:65" x14ac:dyDescent="0.15">
      <c r="A49" s="40" t="s">
        <v>118</v>
      </c>
      <c r="B49" s="59">
        <f t="shared" ca="1" si="0"/>
        <v>41969</v>
      </c>
      <c r="C49" s="42">
        <f t="shared" ca="1" si="2"/>
        <v>74.256699999999995</v>
      </c>
      <c r="D49" s="42">
        <f t="shared" ca="1" si="3"/>
        <v>69.049299999999988</v>
      </c>
      <c r="E49" s="42">
        <f t="shared" ca="1" si="4"/>
        <v>58.661000000000001</v>
      </c>
      <c r="F49" s="42">
        <f t="shared" ca="1" si="5"/>
        <v>54.594999999999999</v>
      </c>
      <c r="G49" s="42">
        <f t="shared" ca="1" si="6"/>
        <v>53.075999999999993</v>
      </c>
      <c r="H49" s="42">
        <f t="shared" ca="1" si="7"/>
        <v>51.574000000000005</v>
      </c>
      <c r="I49" s="42">
        <f t="shared" ca="1" si="8"/>
        <v>51.341999999999999</v>
      </c>
      <c r="J49" s="42">
        <f t="shared" ca="1" si="9"/>
        <v>64.559299999999993</v>
      </c>
      <c r="K49" s="42">
        <f t="shared" ca="1" si="10"/>
        <v>59.311700000000002</v>
      </c>
      <c r="L49" s="42">
        <f t="shared" ca="1" si="11"/>
        <v>57.277799999999999</v>
      </c>
      <c r="M49" s="42">
        <f t="shared" ca="1" si="12"/>
        <v>53.927300000000002</v>
      </c>
      <c r="N49" s="42">
        <f t="shared" ca="1" si="13"/>
        <v>52.45989999999999</v>
      </c>
      <c r="O49" s="42">
        <f t="shared" ca="1" si="14"/>
        <v>49.096200000000003</v>
      </c>
      <c r="P49" s="42">
        <f t="shared" ca="1" si="15"/>
        <v>49.677</v>
      </c>
      <c r="Q49" s="42">
        <f t="shared" ca="1" si="16"/>
        <v>50.352000000000004</v>
      </c>
      <c r="R49" s="42">
        <f t="shared" ca="1" si="17"/>
        <v>50.866999999999997</v>
      </c>
      <c r="S49" s="161"/>
      <c r="T49" s="42">
        <f t="shared" ca="1" si="18"/>
        <v>61.703999999999994</v>
      </c>
      <c r="U49" s="42">
        <f t="shared" ca="1" si="19"/>
        <v>53.097000000000001</v>
      </c>
      <c r="V49" s="42">
        <f t="shared" ca="1" si="20"/>
        <v>54.320999999999991</v>
      </c>
      <c r="W49" s="42">
        <f t="shared" ca="1" si="21"/>
        <v>52.532999999999994</v>
      </c>
      <c r="X49" s="42">
        <f t="shared" ca="1" si="22"/>
        <v>3.8660000000000001</v>
      </c>
      <c r="Y49" s="42">
        <f t="shared" ca="1" si="23"/>
        <v>9.1620000000000008</v>
      </c>
      <c r="Z49" s="42">
        <f t="shared" ca="1" si="24"/>
        <v>19.509</v>
      </c>
      <c r="AA49" s="42">
        <f t="shared" ca="1" si="25"/>
        <v>23.587</v>
      </c>
      <c r="AB49" s="42">
        <f t="shared" ca="1" si="26"/>
        <v>25.113</v>
      </c>
      <c r="AC49" s="42">
        <f t="shared" ca="1" si="27"/>
        <v>26.576000000000001</v>
      </c>
      <c r="AD49" s="42">
        <f t="shared" ca="1" si="28"/>
        <v>26.852</v>
      </c>
      <c r="AE49" s="42">
        <f t="shared" ca="1" si="29"/>
        <v>8.0239999999999991</v>
      </c>
      <c r="AF49" s="42">
        <f t="shared" ca="1" si="30"/>
        <v>13.279</v>
      </c>
      <c r="AG49" s="42">
        <f t="shared" ca="1" si="31"/>
        <v>15.462</v>
      </c>
      <c r="AH49" s="42">
        <f t="shared" ca="1" si="32"/>
        <v>18.684999999999999</v>
      </c>
      <c r="AI49" s="42">
        <f t="shared" ca="1" si="33"/>
        <v>20.202999999999999</v>
      </c>
      <c r="AJ49" s="42">
        <f t="shared" ca="1" si="34"/>
        <v>21.603000000000002</v>
      </c>
      <c r="AK49" s="42">
        <f t="shared" ca="1" si="35"/>
        <v>22.890999999999998</v>
      </c>
      <c r="AL49" s="42">
        <f t="shared" ca="1" si="36"/>
        <v>22.331</v>
      </c>
      <c r="AM49" s="42">
        <f t="shared" ca="1" si="37"/>
        <v>23.420999999999999</v>
      </c>
      <c r="AN49" s="42" t="str">
        <f t="shared" ca="1" si="38"/>
        <v>水位なし</v>
      </c>
      <c r="AO49" s="42">
        <f t="shared" ca="1" si="39"/>
        <v>24.806999999999999</v>
      </c>
      <c r="AP49" s="42">
        <f t="shared" ca="1" si="40"/>
        <v>40.848999999999997</v>
      </c>
      <c r="AQ49" s="42">
        <f t="shared" ca="1" si="41"/>
        <v>39.630000000000003</v>
      </c>
      <c r="AR49" s="42">
        <f t="shared" ca="1" si="42"/>
        <v>41.398000000000003</v>
      </c>
      <c r="AS49" s="42">
        <f t="shared" ca="1" si="43"/>
        <v>30</v>
      </c>
      <c r="AT49" s="42">
        <f t="shared" ca="1" si="44"/>
        <v>200</v>
      </c>
      <c r="AU49" s="42">
        <f t="shared" ca="1" si="45"/>
        <v>30</v>
      </c>
      <c r="AV49" s="42">
        <f t="shared" ca="1" si="46"/>
        <v>30</v>
      </c>
      <c r="AW49" s="42">
        <f t="shared" ca="1" si="47"/>
        <v>20</v>
      </c>
      <c r="AX49" s="42">
        <f t="shared" ca="1" si="48"/>
        <v>18</v>
      </c>
      <c r="AY49" s="42">
        <f t="shared" ca="1" si="49"/>
        <v>18</v>
      </c>
      <c r="AZ49" s="42">
        <f t="shared" ca="1" si="50"/>
        <v>80</v>
      </c>
      <c r="BA49" s="42">
        <f t="shared" ca="1" si="51"/>
        <v>250</v>
      </c>
      <c r="BB49" s="42">
        <f t="shared" ca="1" si="52"/>
        <v>180</v>
      </c>
      <c r="BC49" s="42">
        <f t="shared" ca="1" si="53"/>
        <v>80</v>
      </c>
      <c r="BD49" s="42">
        <f t="shared" ca="1" si="54"/>
        <v>12</v>
      </c>
      <c r="BE49" s="42">
        <f t="shared" ca="1" si="55"/>
        <v>15</v>
      </c>
      <c r="BF49" s="42">
        <f t="shared" ca="1" si="56"/>
        <v>15</v>
      </c>
      <c r="BG49" s="42">
        <f t="shared" ca="1" si="57"/>
        <v>15</v>
      </c>
      <c r="BH49" s="42">
        <f t="shared" ca="1" si="58"/>
        <v>15</v>
      </c>
      <c r="BI49" s="161"/>
      <c r="BJ49" s="42">
        <f t="shared" ca="1" si="59"/>
        <v>15</v>
      </c>
      <c r="BK49" s="42">
        <f t="shared" ca="1" si="62"/>
        <v>22</v>
      </c>
      <c r="BL49" s="42">
        <f t="shared" ca="1" si="60"/>
        <v>6</v>
      </c>
      <c r="BM49" s="42">
        <f t="shared" ca="1" si="61"/>
        <v>10</v>
      </c>
    </row>
    <row r="50" spans="1:65" x14ac:dyDescent="0.15">
      <c r="A50" s="40" t="s">
        <v>119</v>
      </c>
      <c r="B50" s="59">
        <f t="shared" ca="1" si="0"/>
        <v>41975</v>
      </c>
      <c r="C50" s="42">
        <f t="shared" ca="1" si="2"/>
        <v>74.989699999999999</v>
      </c>
      <c r="D50" s="42">
        <f t="shared" ca="1" si="3"/>
        <v>69.333299999999994</v>
      </c>
      <c r="E50" s="42">
        <f t="shared" ca="1" si="4"/>
        <v>58.817</v>
      </c>
      <c r="F50" s="42">
        <f t="shared" ca="1" si="5"/>
        <v>54.867000000000004</v>
      </c>
      <c r="G50" s="42">
        <f t="shared" ca="1" si="6"/>
        <v>52.935999999999993</v>
      </c>
      <c r="H50" s="42">
        <f t="shared" ca="1" si="7"/>
        <v>51.541000000000004</v>
      </c>
      <c r="I50" s="42">
        <f t="shared" ca="1" si="8"/>
        <v>51.466000000000001</v>
      </c>
      <c r="J50" s="42">
        <f t="shared" ca="1" si="9"/>
        <v>64.524299999999997</v>
      </c>
      <c r="K50" s="42">
        <f t="shared" ca="1" si="10"/>
        <v>59.164699999999996</v>
      </c>
      <c r="L50" s="42">
        <f t="shared" ca="1" si="11"/>
        <v>57.263800000000003</v>
      </c>
      <c r="M50" s="42">
        <f t="shared" ca="1" si="12"/>
        <v>53.972300000000004</v>
      </c>
      <c r="N50" s="42">
        <f t="shared" ca="1" si="13"/>
        <v>52.580899999999993</v>
      </c>
      <c r="O50" s="42">
        <f t="shared" ca="1" si="14"/>
        <v>49.105200000000004</v>
      </c>
      <c r="P50" s="42">
        <f t="shared" ca="1" si="15"/>
        <v>50.53</v>
      </c>
      <c r="Q50" s="42">
        <f t="shared" ca="1" si="16"/>
        <v>50.548000000000002</v>
      </c>
      <c r="R50" s="42">
        <f t="shared" ca="1" si="17"/>
        <v>50.875999999999998</v>
      </c>
      <c r="S50" s="161"/>
      <c r="T50" s="42">
        <f t="shared" ca="1" si="18"/>
        <v>61.605999999999995</v>
      </c>
      <c r="U50" s="42">
        <f t="shared" ca="1" si="19"/>
        <v>54.104999999999997</v>
      </c>
      <c r="V50" s="42">
        <f t="shared" ca="1" si="20"/>
        <v>54.442999999999991</v>
      </c>
      <c r="W50" s="42">
        <f t="shared" ca="1" si="21"/>
        <v>52.591999999999999</v>
      </c>
      <c r="X50" s="42">
        <f t="shared" ca="1" si="22"/>
        <v>3.133</v>
      </c>
      <c r="Y50" s="42">
        <f t="shared" ca="1" si="23"/>
        <v>8.8780000000000001</v>
      </c>
      <c r="Z50" s="42">
        <f t="shared" ca="1" si="24"/>
        <v>19.353000000000002</v>
      </c>
      <c r="AA50" s="42">
        <f t="shared" ca="1" si="25"/>
        <v>23.315000000000001</v>
      </c>
      <c r="AB50" s="42">
        <f t="shared" ca="1" si="26"/>
        <v>25.253</v>
      </c>
      <c r="AC50" s="42">
        <f t="shared" ca="1" si="27"/>
        <v>26.609000000000002</v>
      </c>
      <c r="AD50" s="42">
        <f t="shared" ca="1" si="28"/>
        <v>26.728000000000002</v>
      </c>
      <c r="AE50" s="42">
        <f t="shared" ca="1" si="29"/>
        <v>8.0589999999999993</v>
      </c>
      <c r="AF50" s="42">
        <f t="shared" ca="1" si="30"/>
        <v>13.426</v>
      </c>
      <c r="AG50" s="42">
        <f t="shared" ca="1" si="31"/>
        <v>15.476000000000001</v>
      </c>
      <c r="AH50" s="42">
        <f t="shared" ca="1" si="32"/>
        <v>18.64</v>
      </c>
      <c r="AI50" s="42">
        <f t="shared" ca="1" si="33"/>
        <v>20.082000000000001</v>
      </c>
      <c r="AJ50" s="42">
        <f t="shared" ca="1" si="34"/>
        <v>21.388999999999999</v>
      </c>
      <c r="AK50" s="42">
        <f t="shared" ca="1" si="35"/>
        <v>22.038</v>
      </c>
      <c r="AL50" s="42">
        <f t="shared" ca="1" si="36"/>
        <v>22.135000000000002</v>
      </c>
      <c r="AM50" s="42">
        <f t="shared" ca="1" si="37"/>
        <v>23.411999999999999</v>
      </c>
      <c r="AN50" s="42" t="str">
        <f t="shared" ca="1" si="38"/>
        <v>水位なし</v>
      </c>
      <c r="AO50" s="42">
        <f t="shared" ca="1" si="39"/>
        <v>24.905000000000001</v>
      </c>
      <c r="AP50" s="42">
        <f t="shared" ca="1" si="40"/>
        <v>39.841000000000001</v>
      </c>
      <c r="AQ50" s="42">
        <f t="shared" ca="1" si="41"/>
        <v>39.508000000000003</v>
      </c>
      <c r="AR50" s="42">
        <f t="shared" ca="1" si="42"/>
        <v>41.338999999999999</v>
      </c>
      <c r="AS50" s="42">
        <f t="shared" ca="1" si="43"/>
        <v>60</v>
      </c>
      <c r="AT50" s="42">
        <f t="shared" ca="1" si="44"/>
        <v>200</v>
      </c>
      <c r="AU50" s="42">
        <f t="shared" ca="1" si="45"/>
        <v>35</v>
      </c>
      <c r="AV50" s="42">
        <f t="shared" ca="1" si="46"/>
        <v>30</v>
      </c>
      <c r="AW50" s="42">
        <f t="shared" ca="1" si="47"/>
        <v>30</v>
      </c>
      <c r="AX50" s="42">
        <f t="shared" ca="1" si="48"/>
        <v>18</v>
      </c>
      <c r="AY50" s="42">
        <f t="shared" ca="1" si="49"/>
        <v>15</v>
      </c>
      <c r="AZ50" s="42">
        <f t="shared" ca="1" si="50"/>
        <v>80</v>
      </c>
      <c r="BA50" s="42">
        <f t="shared" ca="1" si="51"/>
        <v>280</v>
      </c>
      <c r="BB50" s="42">
        <f t="shared" ca="1" si="52"/>
        <v>120</v>
      </c>
      <c r="BC50" s="42">
        <f t="shared" ca="1" si="53"/>
        <v>15</v>
      </c>
      <c r="BD50" s="42">
        <f t="shared" ca="1" si="54"/>
        <v>18</v>
      </c>
      <c r="BE50" s="42">
        <f t="shared" ca="1" si="55"/>
        <v>15</v>
      </c>
      <c r="BF50" s="42">
        <f t="shared" ca="1" si="56"/>
        <v>15</v>
      </c>
      <c r="BG50" s="42">
        <f t="shared" ca="1" si="57"/>
        <v>15</v>
      </c>
      <c r="BH50" s="42">
        <f t="shared" ca="1" si="58"/>
        <v>15</v>
      </c>
      <c r="BI50" s="161"/>
      <c r="BJ50" s="42">
        <f t="shared" ca="1" si="59"/>
        <v>12</v>
      </c>
      <c r="BK50" s="42">
        <f t="shared" ca="1" si="62"/>
        <v>25</v>
      </c>
      <c r="BL50" s="42">
        <f t="shared" ca="1" si="60"/>
        <v>8</v>
      </c>
      <c r="BM50" s="42">
        <f t="shared" ca="1" si="61"/>
        <v>12</v>
      </c>
    </row>
    <row r="51" spans="1:65" x14ac:dyDescent="0.15">
      <c r="A51" s="40" t="s">
        <v>120</v>
      </c>
      <c r="B51" s="59">
        <f t="shared" ca="1" si="0"/>
        <v>41983</v>
      </c>
      <c r="C51" s="42">
        <f t="shared" ca="1" si="2"/>
        <v>74.117699999999999</v>
      </c>
      <c r="D51" s="42">
        <f t="shared" ca="1" si="3"/>
        <v>68.9833</v>
      </c>
      <c r="E51" s="42">
        <f t="shared" ca="1" si="4"/>
        <v>58.588000000000001</v>
      </c>
      <c r="F51" s="42">
        <f t="shared" ca="1" si="5"/>
        <v>54.624000000000002</v>
      </c>
      <c r="G51" s="42">
        <f t="shared" ca="1" si="6"/>
        <v>52.824999999999989</v>
      </c>
      <c r="H51" s="42">
        <f t="shared" ca="1" si="7"/>
        <v>51.425000000000004</v>
      </c>
      <c r="I51" s="42">
        <f t="shared" ca="1" si="8"/>
        <v>51.307000000000002</v>
      </c>
      <c r="J51" s="42">
        <f t="shared" ca="1" si="9"/>
        <v>64.490299999999991</v>
      </c>
      <c r="K51" s="42">
        <f t="shared" ca="1" si="10"/>
        <v>59.161699999999996</v>
      </c>
      <c r="L51" s="42">
        <f t="shared" ca="1" si="11"/>
        <v>57.206800000000001</v>
      </c>
      <c r="M51" s="42">
        <f t="shared" ca="1" si="12"/>
        <v>53.907300000000006</v>
      </c>
      <c r="N51" s="42">
        <f t="shared" ca="1" si="13"/>
        <v>52.468899999999991</v>
      </c>
      <c r="O51" s="42">
        <f t="shared" ca="1" si="14"/>
        <v>48.994200000000006</v>
      </c>
      <c r="P51" s="42">
        <f t="shared" ca="1" si="15"/>
        <v>50.408999999999999</v>
      </c>
      <c r="Q51" s="42">
        <f t="shared" ca="1" si="16"/>
        <v>50.385000000000005</v>
      </c>
      <c r="R51" s="42">
        <f t="shared" ca="1" si="17"/>
        <v>50.765000000000001</v>
      </c>
      <c r="S51" s="161"/>
      <c r="T51" s="42">
        <f t="shared" ca="1" si="18"/>
        <v>61.550999999999995</v>
      </c>
      <c r="U51" s="42">
        <f t="shared" ca="1" si="19"/>
        <v>53.162999999999997</v>
      </c>
      <c r="V51" s="42">
        <f t="shared" ca="1" si="20"/>
        <v>54.215999999999994</v>
      </c>
      <c r="W51" s="42">
        <f t="shared" ca="1" si="21"/>
        <v>52.462999999999994</v>
      </c>
      <c r="X51" s="42">
        <f t="shared" ca="1" si="22"/>
        <v>4.0049999999999999</v>
      </c>
      <c r="Y51" s="42">
        <f t="shared" ca="1" si="23"/>
        <v>9.2279999999999998</v>
      </c>
      <c r="Z51" s="42">
        <f t="shared" ca="1" si="24"/>
        <v>19.582000000000001</v>
      </c>
      <c r="AA51" s="42">
        <f t="shared" ca="1" si="25"/>
        <v>23.558</v>
      </c>
      <c r="AB51" s="42">
        <f t="shared" ca="1" si="26"/>
        <v>25.364000000000001</v>
      </c>
      <c r="AC51" s="42">
        <f t="shared" ca="1" si="27"/>
        <v>26.725000000000001</v>
      </c>
      <c r="AD51" s="42">
        <f t="shared" ca="1" si="28"/>
        <v>26.887</v>
      </c>
      <c r="AE51" s="42">
        <f t="shared" ca="1" si="29"/>
        <v>8.093</v>
      </c>
      <c r="AF51" s="42">
        <f t="shared" ca="1" si="30"/>
        <v>13.429</v>
      </c>
      <c r="AG51" s="42">
        <f t="shared" ca="1" si="31"/>
        <v>15.532999999999999</v>
      </c>
      <c r="AH51" s="42">
        <f t="shared" ca="1" si="32"/>
        <v>18.704999999999998</v>
      </c>
      <c r="AI51" s="42">
        <f t="shared" ca="1" si="33"/>
        <v>20.193999999999999</v>
      </c>
      <c r="AJ51" s="42">
        <f t="shared" ca="1" si="34"/>
        <v>21.497</v>
      </c>
      <c r="AK51" s="42">
        <f t="shared" ca="1" si="35"/>
        <v>22.158999999999999</v>
      </c>
      <c r="AL51" s="42">
        <f t="shared" ca="1" si="36"/>
        <v>22.297999999999998</v>
      </c>
      <c r="AM51" s="42">
        <f t="shared" ca="1" si="37"/>
        <v>23.523</v>
      </c>
      <c r="AN51" s="42" t="str">
        <f t="shared" ca="1" si="38"/>
        <v>水位なし</v>
      </c>
      <c r="AO51" s="42">
        <f t="shared" ca="1" si="39"/>
        <v>24.96</v>
      </c>
      <c r="AP51" s="42">
        <f t="shared" ca="1" si="40"/>
        <v>40.783000000000001</v>
      </c>
      <c r="AQ51" s="42">
        <f t="shared" ca="1" si="41"/>
        <v>39.734999999999999</v>
      </c>
      <c r="AR51" s="42">
        <f t="shared" ca="1" si="42"/>
        <v>41.468000000000004</v>
      </c>
      <c r="AS51" s="42">
        <f t="shared" ca="1" si="43"/>
        <v>70</v>
      </c>
      <c r="AT51" s="42">
        <f t="shared" ca="1" si="44"/>
        <v>180</v>
      </c>
      <c r="AU51" s="42">
        <f t="shared" ca="1" si="45"/>
        <v>30</v>
      </c>
      <c r="AV51" s="42">
        <f t="shared" ca="1" si="46"/>
        <v>22</v>
      </c>
      <c r="AW51" s="42">
        <f t="shared" ca="1" si="47"/>
        <v>22</v>
      </c>
      <c r="AX51" s="42">
        <f t="shared" ca="1" si="48"/>
        <v>20</v>
      </c>
      <c r="AY51" s="42">
        <f t="shared" ca="1" si="49"/>
        <v>18</v>
      </c>
      <c r="AZ51" s="42">
        <f t="shared" ca="1" si="50"/>
        <v>60</v>
      </c>
      <c r="BA51" s="42">
        <f t="shared" ca="1" si="51"/>
        <v>260</v>
      </c>
      <c r="BB51" s="42">
        <f t="shared" ca="1" si="52"/>
        <v>160</v>
      </c>
      <c r="BC51" s="42">
        <f t="shared" ca="1" si="53"/>
        <v>15</v>
      </c>
      <c r="BD51" s="42">
        <f t="shared" ca="1" si="54"/>
        <v>30</v>
      </c>
      <c r="BE51" s="42">
        <f t="shared" ca="1" si="55"/>
        <v>15</v>
      </c>
      <c r="BF51" s="42">
        <f t="shared" ca="1" si="56"/>
        <v>15</v>
      </c>
      <c r="BG51" s="42">
        <f t="shared" ca="1" si="57"/>
        <v>15</v>
      </c>
      <c r="BH51" s="42">
        <f t="shared" ca="1" si="58"/>
        <v>15</v>
      </c>
      <c r="BI51" s="161"/>
      <c r="BJ51" s="42">
        <f t="shared" ca="1" si="59"/>
        <v>15</v>
      </c>
      <c r="BK51" s="42">
        <f t="shared" ca="1" si="62"/>
        <v>22</v>
      </c>
      <c r="BL51" s="42">
        <f t="shared" ca="1" si="60"/>
        <v>10</v>
      </c>
      <c r="BM51" s="42">
        <f t="shared" ca="1" si="61"/>
        <v>12</v>
      </c>
    </row>
    <row r="52" spans="1:65" x14ac:dyDescent="0.15">
      <c r="A52" s="40" t="s">
        <v>121</v>
      </c>
      <c r="B52" s="59">
        <f t="shared" ca="1" si="0"/>
        <v>41989</v>
      </c>
      <c r="C52" s="42">
        <f t="shared" ca="1" si="2"/>
        <v>74.267699999999991</v>
      </c>
      <c r="D52" s="42">
        <f t="shared" ca="1" si="3"/>
        <v>69.085299999999989</v>
      </c>
      <c r="E52" s="42">
        <f t="shared" ca="1" si="4"/>
        <v>58.763000000000005</v>
      </c>
      <c r="F52" s="42">
        <f t="shared" ca="1" si="5"/>
        <v>54.682000000000002</v>
      </c>
      <c r="G52" s="42">
        <f t="shared" ca="1" si="6"/>
        <v>52.855999999999995</v>
      </c>
      <c r="H52" s="42">
        <f t="shared" ca="1" si="7"/>
        <v>51.465000000000003</v>
      </c>
      <c r="I52" s="42">
        <f t="shared" ca="1" si="8"/>
        <v>51.298000000000002</v>
      </c>
      <c r="J52" s="42">
        <f t="shared" ca="1" si="9"/>
        <v>64.6083</v>
      </c>
      <c r="K52" s="42">
        <f t="shared" ca="1" si="10"/>
        <v>59.142699999999998</v>
      </c>
      <c r="L52" s="42">
        <f t="shared" ca="1" si="11"/>
        <v>57.4328</v>
      </c>
      <c r="M52" s="42">
        <f t="shared" ca="1" si="12"/>
        <v>53.901300000000006</v>
      </c>
      <c r="N52" s="42">
        <f t="shared" ca="1" si="13"/>
        <v>52.597899999999996</v>
      </c>
      <c r="O52" s="42">
        <f t="shared" ca="1" si="14"/>
        <v>49.098200000000006</v>
      </c>
      <c r="P52" s="42">
        <f t="shared" ca="1" si="15"/>
        <v>50.533999999999999</v>
      </c>
      <c r="Q52" s="42">
        <f t="shared" ca="1" si="16"/>
        <v>50.439000000000007</v>
      </c>
      <c r="R52" s="42">
        <f t="shared" ca="1" si="17"/>
        <v>50.869</v>
      </c>
      <c r="S52" s="161"/>
      <c r="T52" s="42">
        <f t="shared" ca="1" si="18"/>
        <v>61.510999999999996</v>
      </c>
      <c r="U52" s="42">
        <f t="shared" ca="1" si="19"/>
        <v>54</v>
      </c>
      <c r="V52" s="42">
        <f t="shared" ca="1" si="20"/>
        <v>54.311999999999991</v>
      </c>
      <c r="W52" s="42">
        <f t="shared" ca="1" si="21"/>
        <v>52.552999999999997</v>
      </c>
      <c r="X52" s="42">
        <f t="shared" ca="1" si="22"/>
        <v>3.855</v>
      </c>
      <c r="Y52" s="42">
        <f t="shared" ca="1" si="23"/>
        <v>9.1259999999999994</v>
      </c>
      <c r="Z52" s="42">
        <f t="shared" ca="1" si="24"/>
        <v>19.407</v>
      </c>
      <c r="AA52" s="42">
        <f t="shared" ca="1" si="25"/>
        <v>23.5</v>
      </c>
      <c r="AB52" s="42">
        <f t="shared" ca="1" si="26"/>
        <v>25.332999999999998</v>
      </c>
      <c r="AC52" s="42">
        <f t="shared" ca="1" si="27"/>
        <v>26.684999999999999</v>
      </c>
      <c r="AD52" s="42">
        <f t="shared" ca="1" si="28"/>
        <v>26.896000000000001</v>
      </c>
      <c r="AE52" s="42">
        <f t="shared" ca="1" si="29"/>
        <v>7.9749999999999996</v>
      </c>
      <c r="AF52" s="42">
        <f t="shared" ca="1" si="30"/>
        <v>13.448</v>
      </c>
      <c r="AG52" s="42">
        <f t="shared" ca="1" si="31"/>
        <v>15.307</v>
      </c>
      <c r="AH52" s="42">
        <f t="shared" ca="1" si="32"/>
        <v>18.710999999999999</v>
      </c>
      <c r="AI52" s="42">
        <f t="shared" ca="1" si="33"/>
        <v>20.065000000000001</v>
      </c>
      <c r="AJ52" s="42">
        <f t="shared" ca="1" si="34"/>
        <v>21.448</v>
      </c>
      <c r="AK52" s="42">
        <f t="shared" ca="1" si="35"/>
        <v>22.033999999999999</v>
      </c>
      <c r="AL52" s="42">
        <f t="shared" ca="1" si="36"/>
        <v>22.244</v>
      </c>
      <c r="AM52" s="42">
        <f t="shared" ca="1" si="37"/>
        <v>23.419</v>
      </c>
      <c r="AN52" s="42" t="str">
        <f t="shared" ca="1" si="38"/>
        <v>水位なし</v>
      </c>
      <c r="AO52" s="42">
        <f t="shared" ca="1" si="39"/>
        <v>25</v>
      </c>
      <c r="AP52" s="42">
        <f t="shared" ca="1" si="40"/>
        <v>39.945999999999998</v>
      </c>
      <c r="AQ52" s="42">
        <f t="shared" ca="1" si="41"/>
        <v>39.639000000000003</v>
      </c>
      <c r="AR52" s="42">
        <f t="shared" ca="1" si="42"/>
        <v>41.378</v>
      </c>
      <c r="AS52" s="42">
        <f t="shared" ca="1" si="43"/>
        <v>80</v>
      </c>
      <c r="AT52" s="42">
        <f t="shared" ca="1" si="44"/>
        <v>180</v>
      </c>
      <c r="AU52" s="42">
        <f t="shared" ca="1" si="45"/>
        <v>30</v>
      </c>
      <c r="AV52" s="42">
        <f t="shared" ca="1" si="46"/>
        <v>25</v>
      </c>
      <c r="AW52" s="42">
        <f t="shared" ca="1" si="47"/>
        <v>20</v>
      </c>
      <c r="AX52" s="42">
        <f t="shared" ca="1" si="48"/>
        <v>22</v>
      </c>
      <c r="AY52" s="42">
        <f t="shared" ca="1" si="49"/>
        <v>15</v>
      </c>
      <c r="AZ52" s="42">
        <f t="shared" ca="1" si="50"/>
        <v>80</v>
      </c>
      <c r="BA52" s="42">
        <f t="shared" ca="1" si="51"/>
        <v>250</v>
      </c>
      <c r="BB52" s="42">
        <f t="shared" ca="1" si="52"/>
        <v>180</v>
      </c>
      <c r="BC52" s="42">
        <f t="shared" ca="1" si="53"/>
        <v>15</v>
      </c>
      <c r="BD52" s="42">
        <f t="shared" ca="1" si="54"/>
        <v>25</v>
      </c>
      <c r="BE52" s="42">
        <f t="shared" ca="1" si="55"/>
        <v>15</v>
      </c>
      <c r="BF52" s="42">
        <f t="shared" ca="1" si="56"/>
        <v>12</v>
      </c>
      <c r="BG52" s="42">
        <f t="shared" ca="1" si="57"/>
        <v>12</v>
      </c>
      <c r="BH52" s="42">
        <f t="shared" ca="1" si="58"/>
        <v>15</v>
      </c>
      <c r="BI52" s="161"/>
      <c r="BJ52" s="42">
        <f t="shared" ca="1" si="59"/>
        <v>15</v>
      </c>
      <c r="BK52" s="42">
        <f t="shared" ca="1" si="62"/>
        <v>25</v>
      </c>
      <c r="BL52" s="42">
        <f t="shared" ca="1" si="60"/>
        <v>5</v>
      </c>
      <c r="BM52" s="42">
        <f t="shared" ca="1" si="61"/>
        <v>15</v>
      </c>
    </row>
    <row r="53" spans="1:65" x14ac:dyDescent="0.15">
      <c r="A53" s="40" t="s">
        <v>125</v>
      </c>
      <c r="B53" s="59">
        <f t="shared" ca="1" si="0"/>
        <v>41995</v>
      </c>
      <c r="C53" s="42">
        <f t="shared" ca="1" si="2"/>
        <v>74.653700000000001</v>
      </c>
      <c r="D53" s="42">
        <f t="shared" ca="1" si="3"/>
        <v>69.360299999999995</v>
      </c>
      <c r="E53" s="42">
        <f t="shared" ca="1" si="4"/>
        <v>58.755000000000003</v>
      </c>
      <c r="F53" s="42">
        <f t="shared" ca="1" si="5"/>
        <v>54.841999999999999</v>
      </c>
      <c r="G53" s="42">
        <f t="shared" ca="1" si="6"/>
        <v>52.947999999999993</v>
      </c>
      <c r="H53" s="42">
        <f t="shared" ca="1" si="7"/>
        <v>51.578000000000003</v>
      </c>
      <c r="I53" s="42">
        <f t="shared" ca="1" si="8"/>
        <v>51.521000000000001</v>
      </c>
      <c r="J53" s="42">
        <f t="shared" ca="1" si="9"/>
        <v>65.318299999999994</v>
      </c>
      <c r="K53" s="42">
        <f t="shared" ca="1" si="10"/>
        <v>59.402699999999996</v>
      </c>
      <c r="L53" s="42">
        <f t="shared" ca="1" si="11"/>
        <v>57.244800000000005</v>
      </c>
      <c r="M53" s="42">
        <f t="shared" ca="1" si="12"/>
        <v>53.979300000000009</v>
      </c>
      <c r="N53" s="42">
        <f t="shared" ca="1" si="13"/>
        <v>52.597899999999996</v>
      </c>
      <c r="O53" s="42">
        <f t="shared" ca="1" si="14"/>
        <v>49.167200000000001</v>
      </c>
      <c r="P53" s="42">
        <f t="shared" ca="1" si="15"/>
        <v>50.569999999999993</v>
      </c>
      <c r="Q53" s="42">
        <f t="shared" ca="1" si="16"/>
        <v>50.553000000000011</v>
      </c>
      <c r="R53" s="42">
        <f t="shared" ca="1" si="17"/>
        <v>50.937999999999995</v>
      </c>
      <c r="S53" s="161"/>
      <c r="T53" s="42">
        <f t="shared" ca="1" si="18"/>
        <v>61.62</v>
      </c>
      <c r="U53" s="42">
        <f t="shared" ca="1" si="19"/>
        <v>58.82</v>
      </c>
      <c r="V53" s="42">
        <f t="shared" ca="1" si="20"/>
        <v>54.420999999999992</v>
      </c>
      <c r="W53" s="42">
        <f t="shared" ca="1" si="21"/>
        <v>52.614999999999995</v>
      </c>
      <c r="X53" s="42">
        <f t="shared" ca="1" si="22"/>
        <v>3.4689999999999999</v>
      </c>
      <c r="Y53" s="42">
        <f t="shared" ca="1" si="23"/>
        <v>8.8510000000000009</v>
      </c>
      <c r="Z53" s="42">
        <f t="shared" ca="1" si="24"/>
        <v>19.414999999999999</v>
      </c>
      <c r="AA53" s="42">
        <f t="shared" ca="1" si="25"/>
        <v>23.34</v>
      </c>
      <c r="AB53" s="42">
        <f t="shared" ca="1" si="26"/>
        <v>25.241</v>
      </c>
      <c r="AC53" s="42">
        <f t="shared" ca="1" si="27"/>
        <v>26.571999999999999</v>
      </c>
      <c r="AD53" s="60">
        <f t="shared" ca="1" si="28"/>
        <v>26.672999999999998</v>
      </c>
      <c r="AE53" s="42">
        <f t="shared" ca="1" si="29"/>
        <v>7.2649999999999997</v>
      </c>
      <c r="AF53" s="42">
        <f t="shared" ca="1" si="30"/>
        <v>13.188000000000001</v>
      </c>
      <c r="AG53" s="42">
        <f t="shared" ca="1" si="31"/>
        <v>15.494999999999999</v>
      </c>
      <c r="AH53" s="42">
        <f t="shared" ca="1" si="32"/>
        <v>18.632999999999999</v>
      </c>
      <c r="AI53" s="42">
        <f t="shared" ca="1" si="33"/>
        <v>20.065000000000001</v>
      </c>
      <c r="AJ53" s="42">
        <f t="shared" ca="1" si="34"/>
        <v>21.344000000000001</v>
      </c>
      <c r="AK53" s="60">
        <f t="shared" ca="1" si="35"/>
        <v>21.998000000000001</v>
      </c>
      <c r="AL53" s="60">
        <f t="shared" ca="1" si="36"/>
        <v>22.13</v>
      </c>
      <c r="AM53" s="60">
        <f t="shared" ca="1" si="37"/>
        <v>23.35</v>
      </c>
      <c r="AN53" s="60" t="str">
        <f t="shared" ca="1" si="38"/>
        <v>水位なし</v>
      </c>
      <c r="AO53" s="60">
        <f t="shared" ca="1" si="39"/>
        <v>24.890999999999998</v>
      </c>
      <c r="AP53" s="60">
        <f t="shared" ca="1" si="40"/>
        <v>35.125999999999998</v>
      </c>
      <c r="AQ53" s="42">
        <f t="shared" ca="1" si="41"/>
        <v>39.53</v>
      </c>
      <c r="AR53" s="42">
        <f t="shared" ca="1" si="42"/>
        <v>41.316000000000003</v>
      </c>
      <c r="AS53" s="42">
        <f t="shared" ca="1" si="43"/>
        <v>50</v>
      </c>
      <c r="AT53" s="42">
        <f t="shared" ca="1" si="44"/>
        <v>180</v>
      </c>
      <c r="AU53" s="42">
        <f t="shared" ca="1" si="45"/>
        <v>50</v>
      </c>
      <c r="AV53" s="42">
        <f t="shared" ca="1" si="46"/>
        <v>25</v>
      </c>
      <c r="AW53" s="42">
        <f t="shared" ca="1" si="47"/>
        <v>20</v>
      </c>
      <c r="AX53" s="42">
        <f t="shared" ca="1" si="48"/>
        <v>20</v>
      </c>
      <c r="AY53" s="60">
        <f t="shared" ca="1" si="49"/>
        <v>18</v>
      </c>
      <c r="AZ53" s="42">
        <f t="shared" ca="1" si="50"/>
        <v>70</v>
      </c>
      <c r="BA53" s="42">
        <f t="shared" ca="1" si="51"/>
        <v>220</v>
      </c>
      <c r="BB53" s="42">
        <f t="shared" ca="1" si="52"/>
        <v>150</v>
      </c>
      <c r="BC53" s="42">
        <f t="shared" ca="1" si="53"/>
        <v>15</v>
      </c>
      <c r="BD53" s="42">
        <f t="shared" ca="1" si="54"/>
        <v>40</v>
      </c>
      <c r="BE53" s="42">
        <f t="shared" ca="1" si="55"/>
        <v>12</v>
      </c>
      <c r="BF53" s="60">
        <f t="shared" ca="1" si="56"/>
        <v>15</v>
      </c>
      <c r="BG53" s="60">
        <f t="shared" ca="1" si="57"/>
        <v>12</v>
      </c>
      <c r="BH53" s="60">
        <f t="shared" ca="1" si="58"/>
        <v>15</v>
      </c>
      <c r="BI53" s="162"/>
      <c r="BJ53" s="60">
        <f t="shared" ca="1" si="59"/>
        <v>15</v>
      </c>
      <c r="BK53" s="60">
        <f t="shared" ca="1" si="62"/>
        <v>25</v>
      </c>
      <c r="BL53" s="42">
        <f t="shared" ca="1" si="60"/>
        <v>6</v>
      </c>
      <c r="BM53" s="42">
        <f t="shared" ca="1" si="61"/>
        <v>10</v>
      </c>
    </row>
    <row r="55" spans="1:65" x14ac:dyDescent="0.15">
      <c r="A55" s="61" t="s">
        <v>126</v>
      </c>
    </row>
    <row r="56" spans="1:65" x14ac:dyDescent="0.15">
      <c r="A56" s="61" t="s">
        <v>153</v>
      </c>
    </row>
  </sheetData>
  <mergeCells count="6">
    <mergeCell ref="BX20:BX23"/>
    <mergeCell ref="BX2:BX8"/>
    <mergeCell ref="BX9:BX15"/>
    <mergeCell ref="C1:W1"/>
    <mergeCell ref="X1:AR1"/>
    <mergeCell ref="AS1:BM1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E24" sqref="E24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63">
        <v>41703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3.157</v>
      </c>
      <c r="C9" s="69">
        <v>8.7430000000000003</v>
      </c>
      <c r="D9" s="69">
        <v>19.154</v>
      </c>
      <c r="E9" s="69">
        <v>23.358000000000001</v>
      </c>
      <c r="F9" s="69">
        <v>25.25</v>
      </c>
      <c r="G9" s="69">
        <v>26.442</v>
      </c>
      <c r="H9" s="70">
        <v>26.289000000000001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35</v>
      </c>
      <c r="C11" s="72">
        <v>180</v>
      </c>
      <c r="D11" s="72">
        <v>30</v>
      </c>
      <c r="E11" s="72">
        <v>30</v>
      </c>
      <c r="F11" s="72">
        <v>20</v>
      </c>
      <c r="G11" s="72">
        <v>22</v>
      </c>
      <c r="H11" s="73">
        <v>18</v>
      </c>
    </row>
    <row r="12" spans="1:8" ht="12" thickBot="1" x14ac:dyDescent="0.2">
      <c r="A12" s="74" t="s">
        <v>19</v>
      </c>
      <c r="B12" s="75">
        <v>76.099999999999994</v>
      </c>
      <c r="C12" s="76">
        <v>162.80000000000001</v>
      </c>
      <c r="D12" s="76">
        <v>105.5</v>
      </c>
      <c r="E12" s="76">
        <v>74.3</v>
      </c>
      <c r="F12" s="76">
        <v>102.5</v>
      </c>
      <c r="G12" s="76">
        <v>84.6</v>
      </c>
      <c r="H12" s="77">
        <v>66.7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6.8929999999999998</v>
      </c>
      <c r="C16" s="69">
        <v>11.916</v>
      </c>
      <c r="D16" s="69">
        <v>15.411</v>
      </c>
      <c r="E16" s="69">
        <v>18.427</v>
      </c>
      <c r="F16" s="69">
        <v>19.995000000000001</v>
      </c>
      <c r="G16" s="69">
        <v>21.251000000000001</v>
      </c>
      <c r="H16" s="70">
        <v>21.98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80</v>
      </c>
      <c r="C18" s="72">
        <v>200</v>
      </c>
      <c r="D18" s="72">
        <v>130</v>
      </c>
      <c r="E18" s="72">
        <v>70</v>
      </c>
      <c r="F18" s="72">
        <v>12</v>
      </c>
      <c r="G18" s="72">
        <v>15</v>
      </c>
      <c r="H18" s="73">
        <v>18</v>
      </c>
    </row>
    <row r="19" spans="1:8" ht="12" thickBot="1" x14ac:dyDescent="0.2">
      <c r="A19" s="74" t="s">
        <v>19</v>
      </c>
      <c r="B19" s="75">
        <v>103.8</v>
      </c>
      <c r="C19" s="76">
        <v>163.6</v>
      </c>
      <c r="D19" s="76">
        <v>129.9</v>
      </c>
      <c r="E19" s="76">
        <v>68.599999999999994</v>
      </c>
      <c r="F19" s="76">
        <v>65.099999999999994</v>
      </c>
      <c r="G19" s="76">
        <v>60.2</v>
      </c>
      <c r="H19" s="77">
        <v>51.8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22.102</v>
      </c>
      <c r="C23" s="87">
        <v>23.393000000000001</v>
      </c>
      <c r="D23" s="88" t="s">
        <v>43</v>
      </c>
      <c r="E23" s="89">
        <v>24.786999999999999</v>
      </c>
      <c r="F23" s="68">
        <v>41.314999999999998</v>
      </c>
      <c r="G23" s="69">
        <v>39.444000000000003</v>
      </c>
      <c r="H23" s="70">
        <v>41.14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18</v>
      </c>
      <c r="D25" s="93" t="s">
        <v>50</v>
      </c>
      <c r="E25" s="94">
        <v>15</v>
      </c>
      <c r="F25" s="71">
        <v>20</v>
      </c>
      <c r="G25" s="72">
        <v>6</v>
      </c>
      <c r="H25" s="73">
        <v>12</v>
      </c>
    </row>
    <row r="26" spans="1:8" ht="12" thickBot="1" x14ac:dyDescent="0.2">
      <c r="A26" s="74" t="s">
        <v>19</v>
      </c>
      <c r="B26" s="95">
        <v>56</v>
      </c>
      <c r="C26" s="96">
        <v>54.5</v>
      </c>
      <c r="D26" s="97" t="s">
        <v>50</v>
      </c>
      <c r="E26" s="98">
        <v>54.6</v>
      </c>
      <c r="F26" s="99">
        <v>90.2</v>
      </c>
      <c r="G26" s="76">
        <v>36.9</v>
      </c>
      <c r="H26" s="77">
        <v>70.5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7" sqref="H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63">
        <v>41703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3.7650000000000001</v>
      </c>
      <c r="C9" s="69">
        <v>8.8780000000000001</v>
      </c>
      <c r="D9" s="69">
        <v>19.245999999999999</v>
      </c>
      <c r="E9" s="69">
        <v>23.082999999999998</v>
      </c>
      <c r="F9" s="69">
        <v>25.105</v>
      </c>
      <c r="G9" s="69">
        <v>26.5</v>
      </c>
      <c r="H9" s="70">
        <v>26.550999999999998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50</v>
      </c>
      <c r="C11" s="72">
        <v>180</v>
      </c>
      <c r="D11" s="72">
        <v>30</v>
      </c>
      <c r="E11" s="72">
        <v>25</v>
      </c>
      <c r="F11" s="72">
        <v>20</v>
      </c>
      <c r="G11" s="72">
        <v>20</v>
      </c>
      <c r="H11" s="73">
        <v>15</v>
      </c>
    </row>
    <row r="12" spans="1:8" ht="12" thickBot="1" x14ac:dyDescent="0.2">
      <c r="A12" s="74" t="s">
        <v>19</v>
      </c>
      <c r="B12" s="75">
        <v>90.3</v>
      </c>
      <c r="C12" s="76">
        <v>160.69999999999999</v>
      </c>
      <c r="D12" s="76">
        <v>100.3</v>
      </c>
      <c r="E12" s="76">
        <v>78.900000000000006</v>
      </c>
      <c r="F12" s="76">
        <v>99.5</v>
      </c>
      <c r="G12" s="76">
        <v>73.3</v>
      </c>
      <c r="H12" s="77">
        <v>58.2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7.899</v>
      </c>
      <c r="C16" s="69">
        <v>13.2</v>
      </c>
      <c r="D16" s="69">
        <v>15.387</v>
      </c>
      <c r="E16" s="69">
        <v>18.28</v>
      </c>
      <c r="F16" s="69">
        <v>19.908000000000001</v>
      </c>
      <c r="G16" s="69">
        <v>21.254999999999999</v>
      </c>
      <c r="H16" s="70">
        <v>21.876999999999999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80</v>
      </c>
      <c r="C18" s="72">
        <v>200</v>
      </c>
      <c r="D18" s="72">
        <v>140</v>
      </c>
      <c r="E18" s="72">
        <v>20</v>
      </c>
      <c r="F18" s="72">
        <v>18</v>
      </c>
      <c r="G18" s="72">
        <v>15</v>
      </c>
      <c r="H18" s="73">
        <v>15</v>
      </c>
    </row>
    <row r="19" spans="1:8" ht="12" thickBot="1" x14ac:dyDescent="0.2">
      <c r="A19" s="74" t="s">
        <v>19</v>
      </c>
      <c r="B19" s="75">
        <v>107.4</v>
      </c>
      <c r="C19" s="76">
        <v>165.1</v>
      </c>
      <c r="D19" s="76">
        <v>116</v>
      </c>
      <c r="E19" s="76">
        <v>45.3</v>
      </c>
      <c r="F19" s="76">
        <v>64.599999999999994</v>
      </c>
      <c r="G19" s="76">
        <v>64</v>
      </c>
      <c r="H19" s="77">
        <v>56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22.015999999999998</v>
      </c>
      <c r="C23" s="87">
        <v>23.213999999999999</v>
      </c>
      <c r="D23" s="88" t="s">
        <v>43</v>
      </c>
      <c r="E23" s="89">
        <v>24.84</v>
      </c>
      <c r="F23" s="68">
        <v>38.107999999999997</v>
      </c>
      <c r="G23" s="69">
        <v>39.231999999999999</v>
      </c>
      <c r="H23" s="70">
        <v>41.23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18</v>
      </c>
      <c r="D25" s="93" t="s">
        <v>50</v>
      </c>
      <c r="E25" s="94">
        <v>15</v>
      </c>
      <c r="F25" s="71">
        <v>30</v>
      </c>
      <c r="G25" s="72">
        <v>5</v>
      </c>
      <c r="H25" s="73">
        <v>20</v>
      </c>
    </row>
    <row r="26" spans="1:8" ht="12" thickBot="1" x14ac:dyDescent="0.2">
      <c r="A26" s="74" t="s">
        <v>19</v>
      </c>
      <c r="B26" s="95">
        <v>57.8</v>
      </c>
      <c r="C26" s="96">
        <v>56.5</v>
      </c>
      <c r="D26" s="97" t="s">
        <v>50</v>
      </c>
      <c r="E26" s="98">
        <v>54.1</v>
      </c>
      <c r="F26" s="99">
        <v>84.1</v>
      </c>
      <c r="G26" s="76">
        <v>33.6</v>
      </c>
      <c r="H26" s="77">
        <v>73.7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3" sqref="B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63">
        <v>41709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3.9129999999999998</v>
      </c>
      <c r="C9" s="69">
        <v>8.8620000000000001</v>
      </c>
      <c r="D9" s="69">
        <v>19.369</v>
      </c>
      <c r="E9" s="69">
        <v>23.024999999999999</v>
      </c>
      <c r="F9" s="69">
        <v>25.108000000000001</v>
      </c>
      <c r="G9" s="69">
        <v>26.591000000000001</v>
      </c>
      <c r="H9" s="70">
        <v>26.556999999999999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50</v>
      </c>
      <c r="C11" s="72">
        <v>200</v>
      </c>
      <c r="D11" s="72">
        <v>30</v>
      </c>
      <c r="E11" s="72">
        <v>30</v>
      </c>
      <c r="F11" s="72">
        <v>22</v>
      </c>
      <c r="G11" s="72">
        <v>30</v>
      </c>
      <c r="H11" s="73">
        <v>15</v>
      </c>
    </row>
    <row r="12" spans="1:8" ht="12" thickBot="1" x14ac:dyDescent="0.2">
      <c r="A12" s="74" t="s">
        <v>19</v>
      </c>
      <c r="B12" s="75">
        <v>84.6</v>
      </c>
      <c r="C12" s="76">
        <v>169</v>
      </c>
      <c r="D12" s="76">
        <v>106.4</v>
      </c>
      <c r="E12" s="76">
        <v>75.099999999999994</v>
      </c>
      <c r="F12" s="76">
        <v>102.2</v>
      </c>
      <c r="G12" s="76">
        <v>84.5</v>
      </c>
      <c r="H12" s="77">
        <v>56.4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7.6749999999999998</v>
      </c>
      <c r="C16" s="69">
        <v>13.204000000000001</v>
      </c>
      <c r="D16" s="69">
        <v>15.475</v>
      </c>
      <c r="E16" s="69">
        <v>18.312999999999999</v>
      </c>
      <c r="F16" s="69">
        <v>19.936</v>
      </c>
      <c r="G16" s="69">
        <v>21.317</v>
      </c>
      <c r="H16" s="70">
        <v>21.913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90</v>
      </c>
      <c r="C18" s="72">
        <v>200</v>
      </c>
      <c r="D18" s="72">
        <v>160</v>
      </c>
      <c r="E18" s="72">
        <v>20</v>
      </c>
      <c r="F18" s="72">
        <v>15</v>
      </c>
      <c r="G18" s="72">
        <v>12</v>
      </c>
      <c r="H18" s="73">
        <v>18</v>
      </c>
    </row>
    <row r="19" spans="1:8" ht="12" thickBot="1" x14ac:dyDescent="0.2">
      <c r="A19" s="74" t="s">
        <v>19</v>
      </c>
      <c r="B19" s="75">
        <v>100.5</v>
      </c>
      <c r="C19" s="76">
        <v>162</v>
      </c>
      <c r="D19" s="76">
        <v>145.9</v>
      </c>
      <c r="E19" s="76">
        <v>45.3</v>
      </c>
      <c r="F19" s="76">
        <v>65</v>
      </c>
      <c r="G19" s="76">
        <v>60.6</v>
      </c>
      <c r="H19" s="77">
        <v>52.6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22.103999999999999</v>
      </c>
      <c r="C23" s="87">
        <v>23.308</v>
      </c>
      <c r="D23" s="88" t="s">
        <v>43</v>
      </c>
      <c r="E23" s="89">
        <v>24.831</v>
      </c>
      <c r="F23" s="68">
        <v>36.024999999999999</v>
      </c>
      <c r="G23" s="69">
        <v>39.393000000000001</v>
      </c>
      <c r="H23" s="70">
        <v>41.241999999999997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18</v>
      </c>
      <c r="D25" s="93" t="s">
        <v>50</v>
      </c>
      <c r="E25" s="94">
        <v>12</v>
      </c>
      <c r="F25" s="71">
        <v>20</v>
      </c>
      <c r="G25" s="72">
        <v>5</v>
      </c>
      <c r="H25" s="73">
        <v>18</v>
      </c>
    </row>
    <row r="26" spans="1:8" ht="12" thickBot="1" x14ac:dyDescent="0.2">
      <c r="A26" s="74" t="s">
        <v>19</v>
      </c>
      <c r="B26" s="95">
        <v>55.6</v>
      </c>
      <c r="C26" s="96">
        <v>51.9</v>
      </c>
      <c r="D26" s="97" t="s">
        <v>50</v>
      </c>
      <c r="E26" s="98">
        <v>52.9</v>
      </c>
      <c r="F26" s="99">
        <v>87.5</v>
      </c>
      <c r="G26" s="76">
        <v>36.200000000000003</v>
      </c>
      <c r="H26" s="77">
        <v>71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63">
        <v>41716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3.8839999999999999</v>
      </c>
      <c r="C9" s="69">
        <v>8.8819999999999997</v>
      </c>
      <c r="D9" s="69">
        <v>19.295000000000002</v>
      </c>
      <c r="E9" s="69">
        <v>23</v>
      </c>
      <c r="F9" s="69">
        <v>25.047999999999998</v>
      </c>
      <c r="G9" s="69">
        <v>26.491</v>
      </c>
      <c r="H9" s="70">
        <v>26.552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70</v>
      </c>
      <c r="C11" s="72">
        <v>150</v>
      </c>
      <c r="D11" s="72">
        <v>40</v>
      </c>
      <c r="E11" s="72">
        <v>30</v>
      </c>
      <c r="F11" s="72">
        <v>20</v>
      </c>
      <c r="G11" s="72">
        <v>20</v>
      </c>
      <c r="H11" s="73">
        <v>15</v>
      </c>
    </row>
    <row r="12" spans="1:8" ht="12" thickBot="1" x14ac:dyDescent="0.2">
      <c r="A12" s="74" t="s">
        <v>19</v>
      </c>
      <c r="B12" s="75">
        <v>91.2</v>
      </c>
      <c r="C12" s="76">
        <v>152.30000000000001</v>
      </c>
      <c r="D12" s="76">
        <v>97.5</v>
      </c>
      <c r="E12" s="76">
        <v>77.599999999999994</v>
      </c>
      <c r="F12" s="76">
        <v>98.8</v>
      </c>
      <c r="G12" s="76">
        <v>75.3</v>
      </c>
      <c r="H12" s="77">
        <v>58.7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7.7549999999999999</v>
      </c>
      <c r="C16" s="69">
        <v>13.183</v>
      </c>
      <c r="D16" s="69">
        <v>15.412000000000001</v>
      </c>
      <c r="E16" s="69">
        <v>18.231000000000002</v>
      </c>
      <c r="F16" s="69">
        <v>19.899999999999999</v>
      </c>
      <c r="G16" s="69">
        <v>21.273</v>
      </c>
      <c r="H16" s="70">
        <v>21.911000000000001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90</v>
      </c>
      <c r="C18" s="72">
        <v>220</v>
      </c>
      <c r="D18" s="72">
        <v>100</v>
      </c>
      <c r="E18" s="72">
        <v>20</v>
      </c>
      <c r="F18" s="72">
        <v>15</v>
      </c>
      <c r="G18" s="72">
        <v>15</v>
      </c>
      <c r="H18" s="73">
        <v>15</v>
      </c>
    </row>
    <row r="19" spans="1:8" ht="12" thickBot="1" x14ac:dyDescent="0.2">
      <c r="A19" s="74" t="s">
        <v>19</v>
      </c>
      <c r="B19" s="75">
        <v>104.2</v>
      </c>
      <c r="C19" s="76">
        <v>160.4</v>
      </c>
      <c r="D19" s="76">
        <v>102.3</v>
      </c>
      <c r="E19" s="76">
        <v>46.1</v>
      </c>
      <c r="F19" s="76">
        <v>62.7</v>
      </c>
      <c r="G19" s="76">
        <v>58.9</v>
      </c>
      <c r="H19" s="77">
        <v>51.8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22.04</v>
      </c>
      <c r="C23" s="87">
        <v>23.25</v>
      </c>
      <c r="D23" s="88" t="s">
        <v>43</v>
      </c>
      <c r="E23" s="89">
        <v>24.812999999999999</v>
      </c>
      <c r="F23" s="68">
        <v>38.106000000000002</v>
      </c>
      <c r="G23" s="69">
        <v>39.213000000000001</v>
      </c>
      <c r="H23" s="70">
        <v>41.222000000000001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15</v>
      </c>
      <c r="D25" s="93" t="s">
        <v>50</v>
      </c>
      <c r="E25" s="94">
        <v>15</v>
      </c>
      <c r="F25" s="71">
        <v>30</v>
      </c>
      <c r="G25" s="72">
        <v>7</v>
      </c>
      <c r="H25" s="73">
        <v>12</v>
      </c>
    </row>
    <row r="26" spans="1:8" ht="12" thickBot="1" x14ac:dyDescent="0.2">
      <c r="A26" s="74" t="s">
        <v>19</v>
      </c>
      <c r="B26" s="95">
        <v>56.6</v>
      </c>
      <c r="C26" s="96">
        <v>51.2</v>
      </c>
      <c r="D26" s="97" t="s">
        <v>50</v>
      </c>
      <c r="E26" s="98">
        <v>50.5</v>
      </c>
      <c r="F26" s="99">
        <v>88.1</v>
      </c>
      <c r="G26" s="76">
        <v>33.200000000000003</v>
      </c>
      <c r="H26" s="77">
        <v>72.900000000000006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63">
        <v>41723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3.9119999999999999</v>
      </c>
      <c r="C9" s="69">
        <v>8.9350000000000005</v>
      </c>
      <c r="D9" s="69">
        <v>19.327999999999999</v>
      </c>
      <c r="E9" s="69">
        <v>23.18</v>
      </c>
      <c r="F9" s="69">
        <v>25.065000000000001</v>
      </c>
      <c r="G9" s="69">
        <v>26.498000000000001</v>
      </c>
      <c r="H9" s="70">
        <v>26.555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80</v>
      </c>
      <c r="C11" s="72">
        <v>180</v>
      </c>
      <c r="D11" s="72">
        <v>30</v>
      </c>
      <c r="E11" s="72">
        <v>30</v>
      </c>
      <c r="F11" s="72">
        <v>20</v>
      </c>
      <c r="G11" s="72">
        <v>20</v>
      </c>
      <c r="H11" s="73">
        <v>12</v>
      </c>
    </row>
    <row r="12" spans="1:8" ht="12" thickBot="1" x14ac:dyDescent="0.2">
      <c r="A12" s="74" t="s">
        <v>19</v>
      </c>
      <c r="B12" s="75">
        <v>94.7</v>
      </c>
      <c r="C12" s="76">
        <v>155.69999999999999</v>
      </c>
      <c r="D12" s="76">
        <v>101.8</v>
      </c>
      <c r="E12" s="76">
        <v>71.7</v>
      </c>
      <c r="F12" s="76">
        <v>101.4</v>
      </c>
      <c r="G12" s="76">
        <v>84.2</v>
      </c>
      <c r="H12" s="77">
        <v>56.5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7.7910000000000004</v>
      </c>
      <c r="C16" s="69">
        <v>13.215</v>
      </c>
      <c r="D16" s="69">
        <v>15.438000000000001</v>
      </c>
      <c r="E16" s="69">
        <v>18.277999999999999</v>
      </c>
      <c r="F16" s="69">
        <v>19.920000000000002</v>
      </c>
      <c r="G16" s="69">
        <v>21.282</v>
      </c>
      <c r="H16" s="70">
        <v>21.908000000000001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90</v>
      </c>
      <c r="C18" s="72">
        <v>220</v>
      </c>
      <c r="D18" s="72">
        <v>180</v>
      </c>
      <c r="E18" s="72">
        <v>60</v>
      </c>
      <c r="F18" s="72">
        <v>15</v>
      </c>
      <c r="G18" s="72">
        <v>12</v>
      </c>
      <c r="H18" s="73">
        <v>20</v>
      </c>
    </row>
    <row r="19" spans="1:8" ht="12" thickBot="1" x14ac:dyDescent="0.2">
      <c r="A19" s="74" t="s">
        <v>19</v>
      </c>
      <c r="B19" s="75">
        <v>101.7</v>
      </c>
      <c r="C19" s="76">
        <v>170.3</v>
      </c>
      <c r="D19" s="76">
        <v>151.4</v>
      </c>
      <c r="E19" s="76">
        <v>64.599999999999994</v>
      </c>
      <c r="F19" s="76">
        <v>64.3</v>
      </c>
      <c r="G19" s="76">
        <v>59.5</v>
      </c>
      <c r="H19" s="77">
        <v>51.3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21.899000000000001</v>
      </c>
      <c r="C23" s="87">
        <v>23.202000000000002</v>
      </c>
      <c r="D23" s="88" t="s">
        <v>43</v>
      </c>
      <c r="E23" s="89">
        <v>24.803999999999998</v>
      </c>
      <c r="F23" s="68">
        <v>38.125999999999998</v>
      </c>
      <c r="G23" s="69">
        <v>39.317</v>
      </c>
      <c r="H23" s="70">
        <v>41.235999999999997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15</v>
      </c>
      <c r="D25" s="93" t="s">
        <v>50</v>
      </c>
      <c r="E25" s="94">
        <v>15</v>
      </c>
      <c r="F25" s="71">
        <v>20</v>
      </c>
      <c r="G25" s="72">
        <v>5</v>
      </c>
      <c r="H25" s="73">
        <v>12</v>
      </c>
    </row>
    <row r="26" spans="1:8" ht="12" thickBot="1" x14ac:dyDescent="0.2">
      <c r="A26" s="74" t="s">
        <v>19</v>
      </c>
      <c r="B26" s="95">
        <v>53.9</v>
      </c>
      <c r="C26" s="96">
        <v>52.1</v>
      </c>
      <c r="D26" s="97" t="s">
        <v>50</v>
      </c>
      <c r="E26" s="98">
        <v>51.3</v>
      </c>
      <c r="F26" s="99">
        <v>84.3</v>
      </c>
      <c r="G26" s="76">
        <v>34.200000000000003</v>
      </c>
      <c r="H26" s="77">
        <v>69.400000000000006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9" sqref="A9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100">
        <v>41730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3.8679999999999999</v>
      </c>
      <c r="C9" s="69">
        <v>9.0239999999999991</v>
      </c>
      <c r="D9" s="69">
        <v>19.332999999999998</v>
      </c>
      <c r="E9" s="69">
        <v>23.073</v>
      </c>
      <c r="F9" s="69">
        <v>25.109000000000002</v>
      </c>
      <c r="G9" s="69">
        <v>26.521999999999998</v>
      </c>
      <c r="H9" s="70">
        <v>26.594999999999999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60</v>
      </c>
      <c r="C11" s="72">
        <v>180</v>
      </c>
      <c r="D11" s="72">
        <v>30</v>
      </c>
      <c r="E11" s="72">
        <v>30</v>
      </c>
      <c r="F11" s="72">
        <v>20</v>
      </c>
      <c r="G11" s="72">
        <v>20</v>
      </c>
      <c r="H11" s="73">
        <v>15</v>
      </c>
    </row>
    <row r="12" spans="1:8" ht="12" thickBot="1" x14ac:dyDescent="0.2">
      <c r="A12" s="74" t="s">
        <v>19</v>
      </c>
      <c r="B12" s="75">
        <v>91.3</v>
      </c>
      <c r="C12" s="76">
        <v>159.30000000000001</v>
      </c>
      <c r="D12" s="76">
        <v>102.3</v>
      </c>
      <c r="E12" s="76">
        <v>72.5</v>
      </c>
      <c r="F12" s="76">
        <v>99.8</v>
      </c>
      <c r="G12" s="76">
        <v>83.5</v>
      </c>
      <c r="H12" s="77">
        <v>54.2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7.87</v>
      </c>
      <c r="C16" s="69">
        <v>13.31</v>
      </c>
      <c r="D16" s="69">
        <v>15.465</v>
      </c>
      <c r="E16" s="69">
        <v>18.318000000000001</v>
      </c>
      <c r="F16" s="69">
        <v>19.95</v>
      </c>
      <c r="G16" s="69">
        <v>21.308</v>
      </c>
      <c r="H16" s="70">
        <v>21.945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100</v>
      </c>
      <c r="C18" s="72">
        <v>150</v>
      </c>
      <c r="D18" s="72">
        <v>130</v>
      </c>
      <c r="E18" s="72">
        <v>60</v>
      </c>
      <c r="F18" s="72">
        <v>15</v>
      </c>
      <c r="G18" s="72">
        <v>15</v>
      </c>
      <c r="H18" s="73">
        <v>20</v>
      </c>
    </row>
    <row r="19" spans="1:8" ht="12" thickBot="1" x14ac:dyDescent="0.2">
      <c r="A19" s="74" t="s">
        <v>19</v>
      </c>
      <c r="B19" s="75">
        <v>105.2</v>
      </c>
      <c r="C19" s="76">
        <v>165.8</v>
      </c>
      <c r="D19" s="76">
        <v>150.1</v>
      </c>
      <c r="E19" s="76">
        <v>68.2</v>
      </c>
      <c r="F19" s="76">
        <v>65.400000000000006</v>
      </c>
      <c r="G19" s="76">
        <v>58.3</v>
      </c>
      <c r="H19" s="77">
        <v>52.8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22.071999999999999</v>
      </c>
      <c r="C23" s="87">
        <v>23.283000000000001</v>
      </c>
      <c r="D23" s="88" t="s">
        <v>43</v>
      </c>
      <c r="E23" s="89">
        <v>24.878</v>
      </c>
      <c r="F23" s="68">
        <v>39.185000000000002</v>
      </c>
      <c r="G23" s="69">
        <v>39.399000000000001</v>
      </c>
      <c r="H23" s="70">
        <v>41.292999999999999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15</v>
      </c>
      <c r="D25" s="93" t="s">
        <v>50</v>
      </c>
      <c r="E25" s="94">
        <v>15</v>
      </c>
      <c r="F25" s="71">
        <v>30</v>
      </c>
      <c r="G25" s="72">
        <v>8</v>
      </c>
      <c r="H25" s="73">
        <v>10</v>
      </c>
    </row>
    <row r="26" spans="1:8" ht="12" thickBot="1" x14ac:dyDescent="0.2">
      <c r="A26" s="74" t="s">
        <v>19</v>
      </c>
      <c r="B26" s="95">
        <v>53.2</v>
      </c>
      <c r="C26" s="96">
        <v>51.6</v>
      </c>
      <c r="D26" s="97" t="s">
        <v>50</v>
      </c>
      <c r="E26" s="98">
        <v>52.1</v>
      </c>
      <c r="F26" s="99">
        <v>85.5</v>
      </c>
      <c r="G26" s="76">
        <v>35.799999999999997</v>
      </c>
      <c r="H26" s="77">
        <v>65.3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B23" sqref="B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41737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3.5760000000000001</v>
      </c>
      <c r="C9" s="106">
        <v>8.9540000000000006</v>
      </c>
      <c r="D9" s="106">
        <v>19.32</v>
      </c>
      <c r="E9" s="106">
        <v>23.053999999999998</v>
      </c>
      <c r="F9" s="106">
        <v>25.073</v>
      </c>
      <c r="G9" s="106">
        <v>26.527999999999999</v>
      </c>
      <c r="H9" s="107">
        <v>26.731000000000002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40</v>
      </c>
      <c r="C11" s="109">
        <v>160</v>
      </c>
      <c r="D11" s="109">
        <v>35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74" t="s">
        <v>19</v>
      </c>
      <c r="B12" s="111">
        <v>69.7</v>
      </c>
      <c r="C12" s="112">
        <v>156.1</v>
      </c>
      <c r="D12" s="112">
        <v>101.8</v>
      </c>
      <c r="E12" s="112">
        <v>72.400000000000006</v>
      </c>
      <c r="F12" s="112">
        <v>100.3</v>
      </c>
      <c r="G12" s="112">
        <v>84.3</v>
      </c>
      <c r="H12" s="113">
        <v>56.5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7.1379999999999999</v>
      </c>
      <c r="C16" s="106">
        <v>13.05</v>
      </c>
      <c r="D16" s="106">
        <v>15.417999999999999</v>
      </c>
      <c r="E16" s="106">
        <v>18.306999999999999</v>
      </c>
      <c r="F16" s="106">
        <v>19.908999999999999</v>
      </c>
      <c r="G16" s="106">
        <v>21.308</v>
      </c>
      <c r="H16" s="107">
        <v>21.972000000000001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70</v>
      </c>
      <c r="C18" s="109">
        <v>200</v>
      </c>
      <c r="D18" s="109">
        <v>150</v>
      </c>
      <c r="E18" s="109">
        <v>80</v>
      </c>
      <c r="F18" s="109">
        <v>12</v>
      </c>
      <c r="G18" s="109">
        <v>15</v>
      </c>
      <c r="H18" s="110">
        <v>18</v>
      </c>
    </row>
    <row r="19" spans="1:8" ht="12" thickBot="1" x14ac:dyDescent="0.2">
      <c r="A19" s="74" t="s">
        <v>19</v>
      </c>
      <c r="B19" s="111">
        <v>90.8</v>
      </c>
      <c r="C19" s="112">
        <v>160.19999999999999</v>
      </c>
      <c r="D19" s="112">
        <v>158.6</v>
      </c>
      <c r="E19" s="112">
        <v>69.5</v>
      </c>
      <c r="F19" s="112">
        <v>64.2</v>
      </c>
      <c r="G19" s="112">
        <v>59.8</v>
      </c>
      <c r="H19" s="113">
        <v>51.2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21.966000000000001</v>
      </c>
      <c r="C23" s="121">
        <v>22.266999999999999</v>
      </c>
      <c r="D23" s="122" t="s">
        <v>43</v>
      </c>
      <c r="E23" s="123">
        <v>24.794</v>
      </c>
      <c r="F23" s="105">
        <v>39.200000000000003</v>
      </c>
      <c r="G23" s="106">
        <v>39.427999999999997</v>
      </c>
      <c r="H23" s="107">
        <v>41.17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20</v>
      </c>
      <c r="G25" s="109">
        <v>8</v>
      </c>
      <c r="H25" s="110">
        <v>10</v>
      </c>
    </row>
    <row r="26" spans="1:8" ht="12" thickBot="1" x14ac:dyDescent="0.2">
      <c r="A26" s="74" t="s">
        <v>19</v>
      </c>
      <c r="B26" s="129">
        <v>54.5</v>
      </c>
      <c r="C26" s="130">
        <v>50.8</v>
      </c>
      <c r="D26" s="131" t="s">
        <v>50</v>
      </c>
      <c r="E26" s="132">
        <v>52.8</v>
      </c>
      <c r="F26" s="133">
        <v>86</v>
      </c>
      <c r="G26" s="112">
        <v>34.1</v>
      </c>
      <c r="H26" s="113">
        <v>70.900000000000006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41744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3.7050000000000001</v>
      </c>
      <c r="C9" s="106">
        <v>8.89</v>
      </c>
      <c r="D9" s="106">
        <v>19.327999999999999</v>
      </c>
      <c r="E9" s="106">
        <v>23.094000000000001</v>
      </c>
      <c r="F9" s="106">
        <v>25.038</v>
      </c>
      <c r="G9" s="106">
        <v>26.56</v>
      </c>
      <c r="H9" s="107">
        <v>26.818999999999999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60</v>
      </c>
      <c r="C11" s="109">
        <v>180</v>
      </c>
      <c r="D11" s="109">
        <v>30</v>
      </c>
      <c r="E11" s="109">
        <v>30</v>
      </c>
      <c r="F11" s="109">
        <v>20</v>
      </c>
      <c r="G11" s="109">
        <v>20</v>
      </c>
      <c r="H11" s="110">
        <v>20</v>
      </c>
    </row>
    <row r="12" spans="1:8" ht="12" thickBot="1" x14ac:dyDescent="0.2">
      <c r="A12" s="74" t="s">
        <v>19</v>
      </c>
      <c r="B12" s="111">
        <v>86.6</v>
      </c>
      <c r="C12" s="112">
        <v>160.1</v>
      </c>
      <c r="D12" s="112">
        <v>101.4</v>
      </c>
      <c r="E12" s="112">
        <v>71.2</v>
      </c>
      <c r="F12" s="112">
        <v>100.2</v>
      </c>
      <c r="G12" s="112">
        <v>84</v>
      </c>
      <c r="H12" s="113">
        <v>55.9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7.29</v>
      </c>
      <c r="C16" s="106">
        <v>12.833</v>
      </c>
      <c r="D16" s="106">
        <v>15.202</v>
      </c>
      <c r="E16" s="106">
        <v>18.154</v>
      </c>
      <c r="F16" s="106">
        <v>19.899999999999999</v>
      </c>
      <c r="G16" s="106">
        <v>21.341999999999999</v>
      </c>
      <c r="H16" s="107">
        <v>22.036999999999999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100</v>
      </c>
      <c r="C18" s="109">
        <v>200</v>
      </c>
      <c r="D18" s="109">
        <v>180</v>
      </c>
      <c r="E18" s="109">
        <v>90</v>
      </c>
      <c r="F18" s="109">
        <v>15</v>
      </c>
      <c r="G18" s="109">
        <v>12</v>
      </c>
      <c r="H18" s="110">
        <v>18</v>
      </c>
    </row>
    <row r="19" spans="1:8" ht="12" thickBot="1" x14ac:dyDescent="0.2">
      <c r="A19" s="74" t="s">
        <v>19</v>
      </c>
      <c r="B19" s="111">
        <v>101.4</v>
      </c>
      <c r="C19" s="112">
        <v>164.1</v>
      </c>
      <c r="D19" s="112">
        <v>155</v>
      </c>
      <c r="E19" s="112">
        <v>72.900000000000006</v>
      </c>
      <c r="F19" s="112">
        <v>63.3</v>
      </c>
      <c r="G19" s="112">
        <v>59.7</v>
      </c>
      <c r="H19" s="113">
        <v>51.1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</v>
      </c>
      <c r="C23" s="121">
        <v>22.35</v>
      </c>
      <c r="D23" s="122" t="s">
        <v>43</v>
      </c>
      <c r="E23" s="123">
        <v>24.774999999999999</v>
      </c>
      <c r="F23" s="105">
        <v>36.945</v>
      </c>
      <c r="G23" s="106">
        <v>39.276000000000003</v>
      </c>
      <c r="H23" s="107">
        <v>41.283000000000001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12</v>
      </c>
      <c r="C25" s="126">
        <v>15</v>
      </c>
      <c r="D25" s="127" t="s">
        <v>50</v>
      </c>
      <c r="E25" s="128">
        <v>15</v>
      </c>
      <c r="F25" s="108">
        <v>18</v>
      </c>
      <c r="G25" s="109">
        <v>8</v>
      </c>
      <c r="H25" s="110">
        <v>10</v>
      </c>
    </row>
    <row r="26" spans="1:8" ht="12" thickBot="1" x14ac:dyDescent="0.2">
      <c r="A26" s="74" t="s">
        <v>19</v>
      </c>
      <c r="B26" s="129">
        <v>52.2</v>
      </c>
      <c r="C26" s="130">
        <v>51.9</v>
      </c>
      <c r="D26" s="131" t="s">
        <v>50</v>
      </c>
      <c r="E26" s="132">
        <v>52.6</v>
      </c>
      <c r="F26" s="133">
        <v>87.5</v>
      </c>
      <c r="G26" s="112">
        <v>33.5</v>
      </c>
      <c r="H26" s="113">
        <v>70.400000000000006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F27" sqref="F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41752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3.8</v>
      </c>
      <c r="C9" s="106">
        <v>9.1370000000000005</v>
      </c>
      <c r="D9" s="106">
        <v>19.314</v>
      </c>
      <c r="E9" s="106">
        <v>22.966999999999999</v>
      </c>
      <c r="F9" s="106">
        <v>25.039000000000001</v>
      </c>
      <c r="G9" s="106">
        <v>26.54</v>
      </c>
      <c r="H9" s="107">
        <v>26.861999999999998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80</v>
      </c>
      <c r="C11" s="109">
        <v>180</v>
      </c>
      <c r="D11" s="109">
        <v>25</v>
      </c>
      <c r="E11" s="109">
        <v>25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74" t="s">
        <v>19</v>
      </c>
      <c r="B12" s="111">
        <v>91.2</v>
      </c>
      <c r="C12" s="112">
        <v>159.30000000000001</v>
      </c>
      <c r="D12" s="112">
        <v>100.5</v>
      </c>
      <c r="E12" s="112">
        <v>72.099999999999994</v>
      </c>
      <c r="F12" s="112">
        <v>99.8</v>
      </c>
      <c r="G12" s="112">
        <v>81.2</v>
      </c>
      <c r="H12" s="113">
        <v>56.3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7.9080000000000004</v>
      </c>
      <c r="C16" s="106">
        <v>13.304</v>
      </c>
      <c r="D16" s="106">
        <v>15.403</v>
      </c>
      <c r="E16" s="106">
        <v>18.23</v>
      </c>
      <c r="F16" s="106">
        <v>19.913</v>
      </c>
      <c r="G16" s="106">
        <v>21.350999999999999</v>
      </c>
      <c r="H16" s="107">
        <v>22.039000000000001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100</v>
      </c>
      <c r="C18" s="109">
        <v>220</v>
      </c>
      <c r="D18" s="109">
        <v>130</v>
      </c>
      <c r="E18" s="109">
        <v>18</v>
      </c>
      <c r="F18" s="109">
        <v>15</v>
      </c>
      <c r="G18" s="109">
        <v>15</v>
      </c>
      <c r="H18" s="110">
        <v>18</v>
      </c>
    </row>
    <row r="19" spans="1:8" ht="12" thickBot="1" x14ac:dyDescent="0.2">
      <c r="A19" s="74" t="s">
        <v>19</v>
      </c>
      <c r="B19" s="111">
        <v>99.8</v>
      </c>
      <c r="C19" s="112">
        <v>166.6</v>
      </c>
      <c r="D19" s="112">
        <v>138.6</v>
      </c>
      <c r="E19" s="112">
        <v>72.400000000000006</v>
      </c>
      <c r="F19" s="112">
        <v>61.8</v>
      </c>
      <c r="G19" s="112">
        <v>60.4</v>
      </c>
      <c r="H19" s="113">
        <v>50.8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22.18</v>
      </c>
      <c r="C23" s="121">
        <v>23.398</v>
      </c>
      <c r="D23" s="122" t="s">
        <v>43</v>
      </c>
      <c r="E23" s="123">
        <v>24.841999999999999</v>
      </c>
      <c r="F23" s="105">
        <v>39.875999999999998</v>
      </c>
      <c r="G23" s="106">
        <v>39.32</v>
      </c>
      <c r="H23" s="107">
        <v>41.335999999999999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18</v>
      </c>
      <c r="C25" s="126">
        <v>15</v>
      </c>
      <c r="D25" s="127" t="s">
        <v>50</v>
      </c>
      <c r="E25" s="128">
        <v>15</v>
      </c>
      <c r="F25" s="108">
        <v>30</v>
      </c>
      <c r="G25" s="109">
        <v>8</v>
      </c>
      <c r="H25" s="110">
        <v>12</v>
      </c>
    </row>
    <row r="26" spans="1:8" ht="12" thickBot="1" x14ac:dyDescent="0.2">
      <c r="A26" s="74" t="s">
        <v>19</v>
      </c>
      <c r="B26" s="129">
        <v>51.8</v>
      </c>
      <c r="C26" s="130">
        <v>52.3</v>
      </c>
      <c r="D26" s="131" t="s">
        <v>50</v>
      </c>
      <c r="E26" s="132">
        <v>51.5</v>
      </c>
      <c r="F26" s="133">
        <v>92.4</v>
      </c>
      <c r="G26" s="112">
        <v>34.700000000000003</v>
      </c>
      <c r="H26" s="113">
        <v>69.900000000000006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41759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3.847</v>
      </c>
      <c r="C9" s="106">
        <v>9.1859999999999999</v>
      </c>
      <c r="D9" s="106">
        <v>19.309999999999999</v>
      </c>
      <c r="E9" s="106">
        <v>23.097000000000001</v>
      </c>
      <c r="F9" s="106">
        <v>25.123999999999999</v>
      </c>
      <c r="G9" s="106">
        <v>26.596</v>
      </c>
      <c r="H9" s="107">
        <v>26.898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70</v>
      </c>
      <c r="C11" s="109">
        <v>180</v>
      </c>
      <c r="D11" s="109">
        <v>30</v>
      </c>
      <c r="E11" s="109">
        <v>25</v>
      </c>
      <c r="F11" s="109">
        <v>20</v>
      </c>
      <c r="G11" s="109">
        <v>20</v>
      </c>
      <c r="H11" s="110">
        <v>18</v>
      </c>
    </row>
    <row r="12" spans="1:8" ht="12" thickBot="1" x14ac:dyDescent="0.2">
      <c r="A12" s="74" t="s">
        <v>19</v>
      </c>
      <c r="B12" s="111">
        <v>89.3</v>
      </c>
      <c r="C12" s="112">
        <v>165.1</v>
      </c>
      <c r="D12" s="112">
        <v>96.7</v>
      </c>
      <c r="E12" s="112">
        <v>74.8</v>
      </c>
      <c r="F12" s="112">
        <v>97.5</v>
      </c>
      <c r="G12" s="112">
        <v>78.5</v>
      </c>
      <c r="H12" s="113">
        <v>56.3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7.944</v>
      </c>
      <c r="C16" s="106">
        <v>13.385</v>
      </c>
      <c r="D16" s="106">
        <v>15.446</v>
      </c>
      <c r="E16" s="106">
        <v>18.373999999999999</v>
      </c>
      <c r="F16" s="106">
        <v>19.957999999999998</v>
      </c>
      <c r="G16" s="106">
        <v>21.370999999999999</v>
      </c>
      <c r="H16" s="107">
        <v>22.094999999999999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90</v>
      </c>
      <c r="C18" s="109">
        <v>150</v>
      </c>
      <c r="D18" s="109">
        <v>200</v>
      </c>
      <c r="E18" s="109">
        <v>60</v>
      </c>
      <c r="F18" s="109">
        <v>15</v>
      </c>
      <c r="G18" s="109">
        <v>15</v>
      </c>
      <c r="H18" s="110">
        <v>15</v>
      </c>
    </row>
    <row r="19" spans="1:8" ht="12" thickBot="1" x14ac:dyDescent="0.2">
      <c r="A19" s="74" t="s">
        <v>19</v>
      </c>
      <c r="B19" s="111">
        <v>106.4</v>
      </c>
      <c r="C19" s="112">
        <v>167</v>
      </c>
      <c r="D19" s="112">
        <v>161.1</v>
      </c>
      <c r="E19" s="112">
        <v>66.900000000000006</v>
      </c>
      <c r="F19" s="112">
        <v>63.7</v>
      </c>
      <c r="G19" s="112">
        <v>59.1</v>
      </c>
      <c r="H19" s="113">
        <v>54.5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22.242999999999999</v>
      </c>
      <c r="C23" s="121">
        <v>23.443999999999999</v>
      </c>
      <c r="D23" s="122" t="s">
        <v>43</v>
      </c>
      <c r="E23" s="123">
        <v>24.888000000000002</v>
      </c>
      <c r="F23" s="105">
        <v>40.604999999999997</v>
      </c>
      <c r="G23" s="106">
        <v>39.610999999999997</v>
      </c>
      <c r="H23" s="107">
        <v>41.585000000000001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8</v>
      </c>
      <c r="H25" s="110">
        <v>12</v>
      </c>
    </row>
    <row r="26" spans="1:8" ht="12" thickBot="1" x14ac:dyDescent="0.2">
      <c r="A26" s="74" t="s">
        <v>19</v>
      </c>
      <c r="B26" s="129">
        <v>52.4</v>
      </c>
      <c r="C26" s="130">
        <v>51.2</v>
      </c>
      <c r="D26" s="131" t="s">
        <v>50</v>
      </c>
      <c r="E26" s="132">
        <v>52.3</v>
      </c>
      <c r="F26" s="133">
        <v>80.2</v>
      </c>
      <c r="G26" s="112">
        <v>33.299999999999997</v>
      </c>
      <c r="H26" s="113">
        <v>70.599999999999994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4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style="61" customWidth="1"/>
    <col min="2" max="8" width="11.625" style="41" customWidth="1"/>
    <col min="9" max="9" width="11" bestFit="1" customWidth="1"/>
    <col min="10" max="15" width="11" customWidth="1"/>
    <col min="16" max="20" width="11" bestFit="1" customWidth="1"/>
    <col min="21" max="23" width="11" customWidth="1"/>
    <col min="24" max="44" width="11" hidden="1" customWidth="1"/>
    <col min="45" max="50" width="1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29.125" bestFit="1" customWidth="1"/>
  </cols>
  <sheetData>
    <row r="1" spans="1:79" x14ac:dyDescent="0.15">
      <c r="A1" s="40" t="s">
        <v>64</v>
      </c>
      <c r="C1" s="140" t="s">
        <v>53</v>
      </c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2"/>
      <c r="X1" s="143" t="s">
        <v>54</v>
      </c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5"/>
      <c r="AS1" s="146" t="s">
        <v>55</v>
      </c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8"/>
      <c r="BX1" s="155"/>
      <c r="BY1" s="42"/>
      <c r="BZ1" s="43" t="s">
        <v>133</v>
      </c>
      <c r="CA1" s="43" t="s">
        <v>134</v>
      </c>
    </row>
    <row r="2" spans="1:79" s="58" customFormat="1" x14ac:dyDescent="0.15">
      <c r="A2" s="44"/>
      <c r="B2" s="45" t="s">
        <v>56</v>
      </c>
      <c r="C2" s="46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57</v>
      </c>
      <c r="J2" s="46" t="s">
        <v>21</v>
      </c>
      <c r="K2" s="47" t="s">
        <v>22</v>
      </c>
      <c r="L2" s="47" t="s">
        <v>23</v>
      </c>
      <c r="M2" s="47" t="s">
        <v>24</v>
      </c>
      <c r="N2" s="47" t="s">
        <v>25</v>
      </c>
      <c r="O2" s="47" t="s">
        <v>26</v>
      </c>
      <c r="P2" s="48" t="s">
        <v>58</v>
      </c>
      <c r="Q2" s="48" t="s">
        <v>59</v>
      </c>
      <c r="R2" s="48" t="s">
        <v>60</v>
      </c>
      <c r="S2" s="48" t="s">
        <v>61</v>
      </c>
      <c r="T2" s="48" t="s">
        <v>62</v>
      </c>
      <c r="U2" s="48" t="s">
        <v>63</v>
      </c>
      <c r="V2" s="47" t="s">
        <v>41</v>
      </c>
      <c r="W2" s="49" t="s">
        <v>42</v>
      </c>
      <c r="X2" s="50" t="s">
        <v>2</v>
      </c>
      <c r="Y2" s="51" t="s">
        <v>3</v>
      </c>
      <c r="Z2" s="51" t="s">
        <v>4</v>
      </c>
      <c r="AA2" s="51" t="s">
        <v>5</v>
      </c>
      <c r="AB2" s="51" t="s">
        <v>6</v>
      </c>
      <c r="AC2" s="51" t="s">
        <v>7</v>
      </c>
      <c r="AD2" s="52" t="s">
        <v>57</v>
      </c>
      <c r="AE2" s="50" t="s">
        <v>21</v>
      </c>
      <c r="AF2" s="51" t="s">
        <v>22</v>
      </c>
      <c r="AG2" s="51" t="s">
        <v>23</v>
      </c>
      <c r="AH2" s="51" t="s">
        <v>24</v>
      </c>
      <c r="AI2" s="51" t="s">
        <v>25</v>
      </c>
      <c r="AJ2" s="51" t="s">
        <v>26</v>
      </c>
      <c r="AK2" s="52" t="s">
        <v>58</v>
      </c>
      <c r="AL2" s="52" t="s">
        <v>59</v>
      </c>
      <c r="AM2" s="52" t="s">
        <v>60</v>
      </c>
      <c r="AN2" s="52" t="s">
        <v>61</v>
      </c>
      <c r="AO2" s="52" t="s">
        <v>62</v>
      </c>
      <c r="AP2" s="52" t="s">
        <v>63</v>
      </c>
      <c r="AQ2" s="51" t="s">
        <v>41</v>
      </c>
      <c r="AR2" s="53" t="s">
        <v>42</v>
      </c>
      <c r="AS2" s="54" t="s">
        <v>2</v>
      </c>
      <c r="AT2" s="55" t="s">
        <v>3</v>
      </c>
      <c r="AU2" s="55" t="s">
        <v>4</v>
      </c>
      <c r="AV2" s="55" t="s">
        <v>5</v>
      </c>
      <c r="AW2" s="55" t="s">
        <v>6</v>
      </c>
      <c r="AX2" s="55" t="s">
        <v>7</v>
      </c>
      <c r="AY2" s="56" t="s">
        <v>57</v>
      </c>
      <c r="AZ2" s="54" t="s">
        <v>21</v>
      </c>
      <c r="BA2" s="55" t="s">
        <v>22</v>
      </c>
      <c r="BB2" s="55" t="s">
        <v>23</v>
      </c>
      <c r="BC2" s="55" t="s">
        <v>24</v>
      </c>
      <c r="BD2" s="55" t="s">
        <v>25</v>
      </c>
      <c r="BE2" s="55" t="s">
        <v>26</v>
      </c>
      <c r="BF2" s="56" t="s">
        <v>58</v>
      </c>
      <c r="BG2" s="56" t="s">
        <v>59</v>
      </c>
      <c r="BH2" s="56" t="s">
        <v>60</v>
      </c>
      <c r="BI2" s="56" t="s">
        <v>61</v>
      </c>
      <c r="BJ2" s="56" t="s">
        <v>62</v>
      </c>
      <c r="BK2" s="56" t="s">
        <v>63</v>
      </c>
      <c r="BL2" s="55" t="s">
        <v>41</v>
      </c>
      <c r="BM2" s="57" t="s">
        <v>42</v>
      </c>
      <c r="BX2" s="156" t="s">
        <v>138</v>
      </c>
      <c r="BY2" s="43" t="s">
        <v>139</v>
      </c>
      <c r="BZ2" s="139">
        <v>77.884</v>
      </c>
      <c r="CA2" s="139">
        <v>78.194000000000003</v>
      </c>
    </row>
    <row r="3" spans="1:79" x14ac:dyDescent="0.15">
      <c r="A3" s="40" t="s">
        <v>65</v>
      </c>
      <c r="B3" s="59">
        <f t="shared" ref="B3:B53" ca="1" si="0">INDIRECT(A3&amp;"!A8")</f>
        <v>41647</v>
      </c>
      <c r="C3" s="42">
        <f ca="1">IF(X3=0,"水位なし",$CA$3-X3)</f>
        <v>73.904699999999991</v>
      </c>
      <c r="D3" s="42">
        <f ca="1">IF(Y3=0,"水位なし",$CA$4-Y3)</f>
        <v>68.97829999999999</v>
      </c>
      <c r="E3" s="42">
        <f ca="1">IF(Z3=0,"水位なし",$CA$5-Z3)</f>
        <v>59.042000000000002</v>
      </c>
      <c r="F3" s="42">
        <f ca="1">IF(AA3=0,"水位なし",$CA$6-AA3)</f>
        <v>54.832000000000001</v>
      </c>
      <c r="G3" s="42">
        <f ca="1">IF(AB3=0,"水位なし",$CA$7-AB3)</f>
        <v>52.903999999999996</v>
      </c>
      <c r="H3" s="42">
        <f ca="1">IF(AC3=0,"水位なし",$CA$8-AC3)</f>
        <v>51.573000000000008</v>
      </c>
      <c r="I3" s="42">
        <f ca="1">IF(AD3=0,"水位なし",$CA$2-AD3)</f>
        <v>51.633000000000003</v>
      </c>
      <c r="J3" s="42">
        <f ca="1">IF(AE3=0,"水位なし",$CA$10-AE3)</f>
        <v>64.583299999999994</v>
      </c>
      <c r="K3" s="42">
        <f ca="1">IF(AF3=0,"水位なし",$CA$11-AF3)</f>
        <v>60.207700000000003</v>
      </c>
      <c r="L3" s="42">
        <f ca="1">IF(AG3=0,"水位なし",$CA$12-AG3)</f>
        <v>57.381799999999998</v>
      </c>
      <c r="M3" s="42">
        <f ca="1">IF(AH3=0,"水位なし",$CA$13-AH3)</f>
        <v>53.987300000000005</v>
      </c>
      <c r="N3" s="42">
        <f ca="1">IF(AI3=0,"水位なし",$CA$14-AI3)</f>
        <v>52.56089999999999</v>
      </c>
      <c r="O3" s="42">
        <f ca="1">IF(AM3=0,"水位なし",$CA$15-AM3)</f>
        <v>49.223200000000006</v>
      </c>
      <c r="P3" s="42">
        <f ca="1">IF(AK3=0,"水位なし",$CA$9-AK3)</f>
        <v>50.613</v>
      </c>
      <c r="Q3" s="42">
        <f ca="1">IF(AL3=0,"水位なし",$CA$16-AL3)</f>
        <v>50.588000000000008</v>
      </c>
      <c r="R3" s="42">
        <f ca="1">IF(AM3=0,"水位なし",$CA$17-AM3)</f>
        <v>50.994</v>
      </c>
      <c r="S3" s="161" t="e">
        <f ca="1">IF(AN3=0,"水位なし",$CA$18-AN3)</f>
        <v>#VALUE!</v>
      </c>
      <c r="T3" s="42">
        <f ca="1">IF(AO3=0,"水位なし",$CA$19-AO3)</f>
        <v>61.690999999999995</v>
      </c>
      <c r="U3" s="42">
        <f ca="1">IF(AP3=0,"水位なし",$CA$20-AP3)</f>
        <v>53.366</v>
      </c>
      <c r="V3" s="42">
        <f ca="1">IF(AQ3=0,"水位なし",$CA$22-AQ3)</f>
        <v>54.417999999999992</v>
      </c>
      <c r="W3" s="42">
        <f ca="1">IF(AR3=0,"水位なし",$CA$21-AR3)</f>
        <v>52.653999999999996</v>
      </c>
      <c r="X3" s="42">
        <f t="shared" ref="X3:X34" ca="1" si="1">INDIRECT(A3&amp;"!B9")</f>
        <v>4.218</v>
      </c>
      <c r="Y3" s="42">
        <f t="shared" ref="Y3:Y34" ca="1" si="2">INDIRECT(A3&amp;"!C9")</f>
        <v>9.2330000000000005</v>
      </c>
      <c r="Z3" s="42">
        <f t="shared" ref="Z3:Z34" ca="1" si="3">INDIRECT(A3&amp;"!D9")</f>
        <v>19.128</v>
      </c>
      <c r="AA3" s="42">
        <f t="shared" ref="AA3:AA34" ca="1" si="4">INDIRECT(A3&amp;"!E9")</f>
        <v>23.35</v>
      </c>
      <c r="AB3" s="42">
        <f t="shared" ref="AB3:AB34" ca="1" si="5">INDIRECT(A3&amp;"!F9")</f>
        <v>25.285</v>
      </c>
      <c r="AC3" s="42">
        <f t="shared" ref="AC3:AC34" ca="1" si="6">INDIRECT(A3&amp;"!G9")</f>
        <v>26.577000000000002</v>
      </c>
      <c r="AD3" s="42">
        <f t="shared" ref="AD3:AD34" ca="1" si="7">INDIRECT(A3&amp;"!H9")</f>
        <v>26.561</v>
      </c>
      <c r="AE3" s="42">
        <f t="shared" ref="AE3:AE34" ca="1" si="8">INDIRECT(A3&amp;"!B16")</f>
        <v>8</v>
      </c>
      <c r="AF3" s="42">
        <f t="shared" ref="AF3:AF34" ca="1" si="9">INDIRECT(A3&amp;"!C16")</f>
        <v>12.382999999999999</v>
      </c>
      <c r="AG3" s="42">
        <f t="shared" ref="AG3:AG34" ca="1" si="10">INDIRECT(A3&amp;"!D16")</f>
        <v>15.358000000000001</v>
      </c>
      <c r="AH3" s="42">
        <f t="shared" ref="AH3:AH34" ca="1" si="11">INDIRECT(A3&amp;"!E16")</f>
        <v>18.625</v>
      </c>
      <c r="AI3" s="42">
        <f t="shared" ref="AI3:AI34" ca="1" si="12">INDIRECT(A3&amp;"!F16")</f>
        <v>20.102</v>
      </c>
      <c r="AJ3" s="42">
        <f t="shared" ref="AJ3:AJ34" ca="1" si="13">INDIRECT(A3&amp;"!G16")</f>
        <v>21.37</v>
      </c>
      <c r="AK3" s="42">
        <f t="shared" ref="AK3:AK34" ca="1" si="14">INDIRECT(A3&amp;"!H16")</f>
        <v>21.954999999999998</v>
      </c>
      <c r="AL3" s="42">
        <f t="shared" ref="AL3:AL34" ca="1" si="15">INDIRECT(A3&amp;"!B23")</f>
        <v>22.094999999999999</v>
      </c>
      <c r="AM3" s="42">
        <f t="shared" ref="AM3:AM34" ca="1" si="16">INDIRECT(A3&amp;"!C23")</f>
        <v>23.294</v>
      </c>
      <c r="AN3" s="42" t="str">
        <f t="shared" ref="AN3:AN34" ca="1" si="17">INDIRECT(A3&amp;"!D23")</f>
        <v>水位なし</v>
      </c>
      <c r="AO3" s="42">
        <f t="shared" ref="AO3:AO34" ca="1" si="18">INDIRECT(A3&amp;"!E23")</f>
        <v>24.82</v>
      </c>
      <c r="AP3" s="42">
        <f t="shared" ref="AP3:AP34" ca="1" si="19">INDIRECT(A3&amp;"!F23")</f>
        <v>40.58</v>
      </c>
      <c r="AQ3" s="42">
        <f t="shared" ref="AQ3:AQ34" ca="1" si="20">INDIRECT(A3&amp;"!Ｇ23")</f>
        <v>39.533000000000001</v>
      </c>
      <c r="AR3" s="42">
        <f t="shared" ref="AR3:AR34" ca="1" si="21">INDIRECT(A3&amp;"!Ｈ23")</f>
        <v>41.277000000000001</v>
      </c>
      <c r="AS3" s="42">
        <f t="shared" ref="AS3:AS34" ca="1" si="22">INDIRECT(A3&amp;"!B11")</f>
        <v>65</v>
      </c>
      <c r="AT3" s="42">
        <f t="shared" ref="AT3:AT34" ca="1" si="23">INDIRECT(A3&amp;"!C11")</f>
        <v>180</v>
      </c>
      <c r="AU3" s="42">
        <f t="shared" ref="AU3:AU34" ca="1" si="24">INDIRECT(A3&amp;"!D11")</f>
        <v>30</v>
      </c>
      <c r="AV3" s="42">
        <f t="shared" ref="AV3:AV34" ca="1" si="25">INDIRECT(A3&amp;"!E11")</f>
        <v>25</v>
      </c>
      <c r="AW3" s="42">
        <f t="shared" ref="AW3:AW34" ca="1" si="26">INDIRECT(A3&amp;"!F11")</f>
        <v>35</v>
      </c>
      <c r="AX3" s="42">
        <f t="shared" ref="AX3:AX34" ca="1" si="27">INDIRECT(A3&amp;"!G11")</f>
        <v>20</v>
      </c>
      <c r="AY3" s="42">
        <f t="shared" ref="AY3:AY34" ca="1" si="28">INDIRECT(A3&amp;"!H11")</f>
        <v>15</v>
      </c>
      <c r="AZ3" s="42">
        <f t="shared" ref="AZ3:AZ34" ca="1" si="29">INDIRECT(A3&amp;"!B18")</f>
        <v>100</v>
      </c>
      <c r="BA3" s="42">
        <f t="shared" ref="BA3:BA34" ca="1" si="30">INDIRECT(A3&amp;"!C18")</f>
        <v>140</v>
      </c>
      <c r="BB3" s="42">
        <f t="shared" ref="BB3:BB34" ca="1" si="31">INDIRECT(A3&amp;"!D18")</f>
        <v>120</v>
      </c>
      <c r="BC3" s="42">
        <f t="shared" ref="BC3:BC34" ca="1" si="32">INDIRECT(A3&amp;"!E18")</f>
        <v>50</v>
      </c>
      <c r="BD3" s="42">
        <f t="shared" ref="BD3:BD34" ca="1" si="33">INDIRECT(A3&amp;"!F18")</f>
        <v>15</v>
      </c>
      <c r="BE3" s="42">
        <f t="shared" ref="BE3:BE34" ca="1" si="34">INDIRECT(A3&amp;"!G18")</f>
        <v>15</v>
      </c>
      <c r="BF3" s="42">
        <f t="shared" ref="BF3:BF34" ca="1" si="35">INDIRECT(A3&amp;"!H18")</f>
        <v>15</v>
      </c>
      <c r="BG3" s="42">
        <f t="shared" ref="BG3:BG34" ca="1" si="36">INDIRECT(A3&amp;"!B25")</f>
        <v>15</v>
      </c>
      <c r="BH3" s="42">
        <f t="shared" ref="BH3:BH34" ca="1" si="37">INDIRECT(A3&amp;"!C25")</f>
        <v>15</v>
      </c>
      <c r="BI3" s="161" t="str">
        <f t="shared" ref="BI3:BI34" ca="1" si="38">INDIRECT(A3&amp;"!D25")</f>
        <v>―</v>
      </c>
      <c r="BJ3" s="42">
        <f t="shared" ref="BJ3:BJ34" ca="1" si="39">INDIRECT(A3&amp;"!E25")</f>
        <v>12</v>
      </c>
      <c r="BK3" s="42">
        <f t="shared" ref="BK3:BK34" ca="1" si="40">INDIRECT(A3&amp;"!F25")</f>
        <v>22</v>
      </c>
      <c r="BL3" s="42">
        <f t="shared" ref="BL3:BL34" ca="1" si="41">INDIRECT(A3&amp;"!G25")</f>
        <v>8</v>
      </c>
      <c r="BM3" s="42">
        <f t="shared" ref="BM3:BM34" ca="1" si="42">INDIRECT(A3&amp;"!H25")</f>
        <v>10</v>
      </c>
      <c r="BX3" s="156"/>
      <c r="BY3" s="43" t="s">
        <v>140</v>
      </c>
      <c r="BZ3" s="139">
        <v>77.884</v>
      </c>
      <c r="CA3" s="139">
        <v>78.122699999999995</v>
      </c>
    </row>
    <row r="4" spans="1:79" x14ac:dyDescent="0.15">
      <c r="A4" s="40" t="s">
        <v>66</v>
      </c>
      <c r="B4" s="59">
        <f t="shared" ca="1" si="0"/>
        <v>41654</v>
      </c>
      <c r="C4" s="42">
        <f t="shared" ref="C4:C53" ca="1" si="43">IF(X4=0,"水位なし",$CA$3-X4)</f>
        <v>73.952699999999993</v>
      </c>
      <c r="D4" s="42">
        <f t="shared" ref="D4:D53" ca="1" si="44">IF(Y4=0,"水位なし",$CA$4-Y4)</f>
        <v>69.009299999999996</v>
      </c>
      <c r="E4" s="42">
        <f t="shared" ref="E4:E53" ca="1" si="45">IF(Z4=0,"水位なし",$CA$5-Z4)</f>
        <v>58.963999999999999</v>
      </c>
      <c r="F4" s="42">
        <f t="shared" ref="F4:F53" ca="1" si="46">IF(AA4=0,"水位なし",$CA$6-AA4)</f>
        <v>54.756</v>
      </c>
      <c r="G4" s="42">
        <f t="shared" ref="G4:G53" ca="1" si="47">IF(AB4=0,"水位なし",$CA$7-AB4)</f>
        <v>53.293999999999997</v>
      </c>
      <c r="H4" s="42">
        <f t="shared" ref="H4:H53" ca="1" si="48">IF(AC4=0,"水位なし",$CA$8-AC4)</f>
        <v>51.711000000000006</v>
      </c>
      <c r="I4" s="42">
        <f t="shared" ref="I4:I53" ca="1" si="49">IF(AD4=0,"水位なし",$CA$2-AD4)</f>
        <v>51.475999999999999</v>
      </c>
      <c r="J4" s="42">
        <f t="shared" ref="J4:J53" ca="1" si="50">IF(AE4=0,"水位なし",$CA$10-AE4)</f>
        <v>64.888299999999987</v>
      </c>
      <c r="K4" s="42">
        <f t="shared" ref="K4:K53" ca="1" si="51">IF(AF4=0,"水位なし",$CA$11-AF4)</f>
        <v>60.139699999999998</v>
      </c>
      <c r="L4" s="42">
        <f t="shared" ref="L4:L53" ca="1" si="52">IF(AG4=0,"水位なし",$CA$12-AG4)</f>
        <v>57.505800000000001</v>
      </c>
      <c r="M4" s="42">
        <f t="shared" ref="M4:M53" ca="1" si="53">IF(AH4=0,"水位なし",$CA$13-AH4)</f>
        <v>53.850300000000004</v>
      </c>
      <c r="N4" s="42">
        <f t="shared" ref="N4:N53" ca="1" si="54">IF(AL4=0,"水位なし",$CA$14-AI4)</f>
        <v>52.785899999999998</v>
      </c>
      <c r="O4" s="42">
        <f t="shared" ref="O4:O53" ca="1" si="55">IF(AM4=0,"水位なし",$CA$15-AM4)</f>
        <v>49.377200000000002</v>
      </c>
      <c r="P4" s="42">
        <f t="shared" ref="P4:P53" ca="1" si="56">IF(AK4=0,"水位なし",$CA$9-AK4)</f>
        <v>50.887999999999998</v>
      </c>
      <c r="Q4" s="42">
        <f t="shared" ref="Q4:Q53" ca="1" si="57">IF(AL4=0,"水位なし",$CA$16-AL4)</f>
        <v>50.860000000000007</v>
      </c>
      <c r="R4" s="42">
        <f t="shared" ref="R4:R53" ca="1" si="58">IF(AM4=0,"水位なし",$CA$17-AM4)</f>
        <v>51.147999999999996</v>
      </c>
      <c r="S4" s="161"/>
      <c r="T4" s="42">
        <f t="shared" ref="T4:T53" ca="1" si="59">IF(AO4=0,"水位なし",$CA$19-AO4)</f>
        <v>61.762</v>
      </c>
      <c r="U4" s="42">
        <f t="shared" ref="U4:U53" ca="1" si="60">IF(AP4=0,"水位なし",$CA$20-AP4)</f>
        <v>53.196999999999996</v>
      </c>
      <c r="V4" s="42">
        <f t="shared" ref="V4:V53" ca="1" si="61">IF(AQ4=0,"水位なし",$CA$22-AQ4)</f>
        <v>54.264999999999993</v>
      </c>
      <c r="W4" s="42">
        <f t="shared" ref="W4:W53" ca="1" si="62">IF(AR4=0,"水位なし",$CA$21-AR4)</f>
        <v>52.537999999999997</v>
      </c>
      <c r="X4" s="42">
        <f t="shared" ca="1" si="1"/>
        <v>4.17</v>
      </c>
      <c r="Y4" s="42">
        <f t="shared" ca="1" si="2"/>
        <v>9.202</v>
      </c>
      <c r="Z4" s="42">
        <f t="shared" ca="1" si="3"/>
        <v>19.206</v>
      </c>
      <c r="AA4" s="42">
        <f t="shared" ca="1" si="4"/>
        <v>23.425999999999998</v>
      </c>
      <c r="AB4" s="42">
        <f t="shared" ca="1" si="5"/>
        <v>24.895</v>
      </c>
      <c r="AC4" s="42">
        <f t="shared" ca="1" si="6"/>
        <v>26.439</v>
      </c>
      <c r="AD4" s="42">
        <f t="shared" ca="1" si="7"/>
        <v>26.718</v>
      </c>
      <c r="AE4" s="42">
        <f t="shared" ca="1" si="8"/>
        <v>7.6950000000000003</v>
      </c>
      <c r="AF4" s="42">
        <f t="shared" ca="1" si="9"/>
        <v>12.451000000000001</v>
      </c>
      <c r="AG4" s="42">
        <f t="shared" ca="1" si="10"/>
        <v>15.234</v>
      </c>
      <c r="AH4" s="42">
        <f t="shared" ca="1" si="11"/>
        <v>18.762</v>
      </c>
      <c r="AI4" s="42">
        <f t="shared" ca="1" si="12"/>
        <v>19.876999999999999</v>
      </c>
      <c r="AJ4" s="42">
        <f t="shared" ca="1" si="13"/>
        <v>20.864000000000001</v>
      </c>
      <c r="AK4" s="42">
        <f t="shared" ca="1" si="14"/>
        <v>21.68</v>
      </c>
      <c r="AL4" s="42">
        <f t="shared" ca="1" si="15"/>
        <v>21.823</v>
      </c>
      <c r="AM4" s="42">
        <f t="shared" ca="1" si="16"/>
        <v>23.14</v>
      </c>
      <c r="AN4" s="42" t="str">
        <f t="shared" ca="1" si="17"/>
        <v>水位なし</v>
      </c>
      <c r="AO4" s="42">
        <f t="shared" ca="1" si="18"/>
        <v>24.748999999999999</v>
      </c>
      <c r="AP4" s="42">
        <f t="shared" ca="1" si="19"/>
        <v>40.749000000000002</v>
      </c>
      <c r="AQ4" s="42">
        <f t="shared" ca="1" si="20"/>
        <v>39.686</v>
      </c>
      <c r="AR4" s="42">
        <f t="shared" ca="1" si="21"/>
        <v>41.393000000000001</v>
      </c>
      <c r="AS4" s="42">
        <f t="shared" ca="1" si="22"/>
        <v>70</v>
      </c>
      <c r="AT4" s="42">
        <f t="shared" ca="1" si="23"/>
        <v>160</v>
      </c>
      <c r="AU4" s="42">
        <f t="shared" ca="1" si="24"/>
        <v>30</v>
      </c>
      <c r="AV4" s="42">
        <f t="shared" ca="1" si="25"/>
        <v>30</v>
      </c>
      <c r="AW4" s="42">
        <f t="shared" ca="1" si="26"/>
        <v>25</v>
      </c>
      <c r="AX4" s="42">
        <f t="shared" ca="1" si="27"/>
        <v>20</v>
      </c>
      <c r="AY4" s="42">
        <f t="shared" ca="1" si="28"/>
        <v>15</v>
      </c>
      <c r="AZ4" s="42">
        <f t="shared" ca="1" si="29"/>
        <v>100</v>
      </c>
      <c r="BA4" s="42">
        <f t="shared" ca="1" si="30"/>
        <v>200</v>
      </c>
      <c r="BB4" s="42">
        <f t="shared" ca="1" si="31"/>
        <v>160</v>
      </c>
      <c r="BC4" s="42">
        <f t="shared" ca="1" si="32"/>
        <v>60</v>
      </c>
      <c r="BD4" s="42">
        <f t="shared" ca="1" si="33"/>
        <v>12</v>
      </c>
      <c r="BE4" s="42">
        <f t="shared" ca="1" si="34"/>
        <v>12</v>
      </c>
      <c r="BF4" s="42">
        <f t="shared" ca="1" si="35"/>
        <v>15</v>
      </c>
      <c r="BG4" s="42">
        <f t="shared" ca="1" si="36"/>
        <v>15</v>
      </c>
      <c r="BH4" s="42">
        <f t="shared" ca="1" si="37"/>
        <v>15</v>
      </c>
      <c r="BI4" s="161"/>
      <c r="BJ4" s="42">
        <f t="shared" ca="1" si="39"/>
        <v>15</v>
      </c>
      <c r="BK4" s="42">
        <f t="shared" ca="1" si="40"/>
        <v>25</v>
      </c>
      <c r="BL4" s="42">
        <f t="shared" ca="1" si="41"/>
        <v>5</v>
      </c>
      <c r="BM4" s="42">
        <f t="shared" ca="1" si="42"/>
        <v>10</v>
      </c>
      <c r="BX4" s="156"/>
      <c r="BY4" s="43" t="s">
        <v>141</v>
      </c>
      <c r="BZ4" s="42">
        <v>77.884</v>
      </c>
      <c r="CA4" s="42">
        <v>78.211299999999994</v>
      </c>
    </row>
    <row r="5" spans="1:79" x14ac:dyDescent="0.15">
      <c r="A5" s="40" t="s">
        <v>67</v>
      </c>
      <c r="B5" s="59">
        <f t="shared" ca="1" si="0"/>
        <v>41660</v>
      </c>
      <c r="C5" s="42">
        <f t="shared" ca="1" si="43"/>
        <v>74.027699999999996</v>
      </c>
      <c r="D5" s="42">
        <f t="shared" ca="1" si="44"/>
        <v>68.950299999999999</v>
      </c>
      <c r="E5" s="42">
        <f t="shared" ca="1" si="45"/>
        <v>58.843000000000004</v>
      </c>
      <c r="F5" s="42">
        <f t="shared" ca="1" si="46"/>
        <v>54.814000000000007</v>
      </c>
      <c r="G5" s="42">
        <f t="shared" ca="1" si="47"/>
        <v>52.932999999999993</v>
      </c>
      <c r="H5" s="42">
        <f t="shared" ca="1" si="48"/>
        <v>51.578000000000003</v>
      </c>
      <c r="I5" s="42">
        <f t="shared" ca="1" si="49"/>
        <v>51.535000000000004</v>
      </c>
      <c r="J5" s="42">
        <f t="shared" ca="1" si="50"/>
        <v>64.640299999999996</v>
      </c>
      <c r="K5" s="42">
        <f t="shared" ca="1" si="51"/>
        <v>59.245699999999999</v>
      </c>
      <c r="L5" s="42">
        <f t="shared" ca="1" si="52"/>
        <v>57.229800000000004</v>
      </c>
      <c r="M5" s="42">
        <f t="shared" ca="1" si="53"/>
        <v>53.961300000000008</v>
      </c>
      <c r="N5" s="42">
        <f t="shared" ca="1" si="54"/>
        <v>52.585899999999995</v>
      </c>
      <c r="O5" s="42">
        <f t="shared" ca="1" si="55"/>
        <v>49.165199999999999</v>
      </c>
      <c r="P5" s="42">
        <f t="shared" ca="1" si="56"/>
        <v>50.557999999999993</v>
      </c>
      <c r="Q5" s="42">
        <f t="shared" ca="1" si="57"/>
        <v>50.545000000000002</v>
      </c>
      <c r="R5" s="42">
        <f t="shared" ca="1" si="58"/>
        <v>50.935999999999993</v>
      </c>
      <c r="S5" s="161"/>
      <c r="T5" s="42">
        <f t="shared" ca="1" si="59"/>
        <v>61.652999999999992</v>
      </c>
      <c r="U5" s="42">
        <f t="shared" ca="1" si="60"/>
        <v>53.455999999999996</v>
      </c>
      <c r="V5" s="42">
        <f t="shared" ca="1" si="61"/>
        <v>54.481999999999992</v>
      </c>
      <c r="W5" s="42">
        <f t="shared" ca="1" si="62"/>
        <v>52.631</v>
      </c>
      <c r="X5" s="42">
        <f t="shared" ca="1" si="1"/>
        <v>4.0949999999999998</v>
      </c>
      <c r="Y5" s="42">
        <f t="shared" ca="1" si="2"/>
        <v>9.2609999999999992</v>
      </c>
      <c r="Z5" s="42">
        <f t="shared" ca="1" si="3"/>
        <v>19.327000000000002</v>
      </c>
      <c r="AA5" s="42">
        <f t="shared" ca="1" si="4"/>
        <v>23.367999999999999</v>
      </c>
      <c r="AB5" s="42">
        <f t="shared" ca="1" si="5"/>
        <v>25.256</v>
      </c>
      <c r="AC5" s="42">
        <f t="shared" ca="1" si="6"/>
        <v>26.571999999999999</v>
      </c>
      <c r="AD5" s="42">
        <f t="shared" ca="1" si="7"/>
        <v>26.658999999999999</v>
      </c>
      <c r="AE5" s="42">
        <f t="shared" ca="1" si="8"/>
        <v>7.9429999999999996</v>
      </c>
      <c r="AF5" s="42">
        <f t="shared" ca="1" si="9"/>
        <v>13.345000000000001</v>
      </c>
      <c r="AG5" s="42">
        <f t="shared" ca="1" si="10"/>
        <v>15.51</v>
      </c>
      <c r="AH5" s="42">
        <f t="shared" ca="1" si="11"/>
        <v>18.651</v>
      </c>
      <c r="AI5" s="42">
        <f t="shared" ca="1" si="12"/>
        <v>20.077000000000002</v>
      </c>
      <c r="AJ5" s="42">
        <f t="shared" ca="1" si="13"/>
        <v>21.373000000000001</v>
      </c>
      <c r="AK5" s="42">
        <f t="shared" ca="1" si="14"/>
        <v>22.01</v>
      </c>
      <c r="AL5" s="42">
        <f t="shared" ca="1" si="15"/>
        <v>22.138000000000002</v>
      </c>
      <c r="AM5" s="42">
        <f t="shared" ca="1" si="16"/>
        <v>23.352</v>
      </c>
      <c r="AN5" s="42" t="str">
        <f t="shared" ca="1" si="17"/>
        <v>水位なし</v>
      </c>
      <c r="AO5" s="42">
        <f t="shared" ca="1" si="18"/>
        <v>24.858000000000001</v>
      </c>
      <c r="AP5" s="42">
        <f t="shared" ca="1" si="19"/>
        <v>40.49</v>
      </c>
      <c r="AQ5" s="42">
        <f t="shared" ca="1" si="20"/>
        <v>39.469000000000001</v>
      </c>
      <c r="AR5" s="42">
        <f t="shared" ca="1" si="21"/>
        <v>41.3</v>
      </c>
      <c r="AS5" s="42">
        <f t="shared" ca="1" si="22"/>
        <v>70</v>
      </c>
      <c r="AT5" s="42">
        <f t="shared" ca="1" si="23"/>
        <v>180</v>
      </c>
      <c r="AU5" s="42">
        <f t="shared" ca="1" si="24"/>
        <v>30</v>
      </c>
      <c r="AV5" s="42">
        <f t="shared" ca="1" si="25"/>
        <v>30</v>
      </c>
      <c r="AW5" s="42">
        <f t="shared" ca="1" si="26"/>
        <v>20</v>
      </c>
      <c r="AX5" s="42">
        <f t="shared" ca="1" si="27"/>
        <v>20</v>
      </c>
      <c r="AY5" s="42">
        <f t="shared" ca="1" si="28"/>
        <v>20</v>
      </c>
      <c r="AZ5" s="42">
        <f t="shared" ca="1" si="29"/>
        <v>100</v>
      </c>
      <c r="BA5" s="42">
        <f t="shared" ca="1" si="30"/>
        <v>230</v>
      </c>
      <c r="BB5" s="42">
        <f t="shared" ca="1" si="31"/>
        <v>120</v>
      </c>
      <c r="BC5" s="42">
        <f t="shared" ca="1" si="32"/>
        <v>50</v>
      </c>
      <c r="BD5" s="42">
        <f t="shared" ca="1" si="33"/>
        <v>15</v>
      </c>
      <c r="BE5" s="42">
        <f t="shared" ca="1" si="34"/>
        <v>15</v>
      </c>
      <c r="BF5" s="42">
        <f t="shared" ca="1" si="35"/>
        <v>18</v>
      </c>
      <c r="BG5" s="42">
        <f t="shared" ca="1" si="36"/>
        <v>15</v>
      </c>
      <c r="BH5" s="42">
        <f t="shared" ca="1" si="37"/>
        <v>18</v>
      </c>
      <c r="BI5" s="161"/>
      <c r="BJ5" s="42">
        <f t="shared" ca="1" si="39"/>
        <v>12</v>
      </c>
      <c r="BK5" s="42">
        <f t="shared" ca="1" si="40"/>
        <v>30</v>
      </c>
      <c r="BL5" s="42">
        <f t="shared" ca="1" si="41"/>
        <v>8</v>
      </c>
      <c r="BM5" s="42">
        <f t="shared" ca="1" si="42"/>
        <v>10</v>
      </c>
      <c r="BX5" s="156"/>
      <c r="BY5" s="43" t="s">
        <v>142</v>
      </c>
      <c r="BZ5" s="42">
        <v>77.884</v>
      </c>
      <c r="CA5" s="42">
        <v>78.17</v>
      </c>
    </row>
    <row r="6" spans="1:79" x14ac:dyDescent="0.15">
      <c r="A6" s="40" t="s">
        <v>68</v>
      </c>
      <c r="B6" s="59">
        <f t="shared" ca="1" si="0"/>
        <v>41668</v>
      </c>
      <c r="C6" s="42">
        <f t="shared" ca="1" si="43"/>
        <v>73.911699999999996</v>
      </c>
      <c r="D6" s="42">
        <f t="shared" ca="1" si="44"/>
        <v>69.065299999999993</v>
      </c>
      <c r="E6" s="42">
        <f t="shared" ca="1" si="45"/>
        <v>58.629000000000005</v>
      </c>
      <c r="F6" s="42">
        <f t="shared" ca="1" si="46"/>
        <v>54.582000000000001</v>
      </c>
      <c r="G6" s="42">
        <f t="shared" ca="1" si="47"/>
        <v>52.952999999999989</v>
      </c>
      <c r="H6" s="42">
        <f t="shared" ca="1" si="48"/>
        <v>56.575000000000003</v>
      </c>
      <c r="I6" s="42">
        <f t="shared" ca="1" si="49"/>
        <v>51.405000000000001</v>
      </c>
      <c r="J6" s="42">
        <f t="shared" ca="1" si="50"/>
        <v>64.474299999999999</v>
      </c>
      <c r="K6" s="42">
        <f t="shared" ca="1" si="51"/>
        <v>59.245699999999999</v>
      </c>
      <c r="L6" s="42">
        <f t="shared" ca="1" si="52"/>
        <v>57.0398</v>
      </c>
      <c r="M6" s="42">
        <f t="shared" ca="1" si="53"/>
        <v>54.189300000000003</v>
      </c>
      <c r="N6" s="42">
        <f t="shared" ca="1" si="54"/>
        <v>52.562899999999992</v>
      </c>
      <c r="O6" s="42">
        <f t="shared" ca="1" si="55"/>
        <v>49.143200000000007</v>
      </c>
      <c r="P6" s="42">
        <f t="shared" ca="1" si="56"/>
        <v>50.220999999999997</v>
      </c>
      <c r="Q6" s="42">
        <f t="shared" ca="1" si="57"/>
        <v>50.51400000000001</v>
      </c>
      <c r="R6" s="42">
        <f t="shared" ca="1" si="58"/>
        <v>50.914000000000001</v>
      </c>
      <c r="S6" s="161"/>
      <c r="T6" s="42">
        <f t="shared" ca="1" si="59"/>
        <v>61.701999999999998</v>
      </c>
      <c r="U6" s="42">
        <f t="shared" ca="1" si="60"/>
        <v>53.03</v>
      </c>
      <c r="V6" s="42">
        <f t="shared" ca="1" si="61"/>
        <v>54.297999999999995</v>
      </c>
      <c r="W6" s="42">
        <f t="shared" ca="1" si="62"/>
        <v>52.522999999999996</v>
      </c>
      <c r="X6" s="42">
        <f t="shared" ca="1" si="1"/>
        <v>4.2110000000000003</v>
      </c>
      <c r="Y6" s="42">
        <f t="shared" ca="1" si="2"/>
        <v>9.1460000000000008</v>
      </c>
      <c r="Z6" s="42">
        <f t="shared" ca="1" si="3"/>
        <v>19.541</v>
      </c>
      <c r="AA6" s="42">
        <f t="shared" ca="1" si="4"/>
        <v>23.6</v>
      </c>
      <c r="AB6" s="42">
        <f t="shared" ca="1" si="5"/>
        <v>25.236000000000001</v>
      </c>
      <c r="AC6" s="42">
        <f t="shared" ca="1" si="6"/>
        <v>21.574999999999999</v>
      </c>
      <c r="AD6" s="42">
        <f t="shared" ca="1" si="7"/>
        <v>26.789000000000001</v>
      </c>
      <c r="AE6" s="42">
        <f t="shared" ca="1" si="8"/>
        <v>8.109</v>
      </c>
      <c r="AF6" s="42">
        <f t="shared" ca="1" si="9"/>
        <v>13.345000000000001</v>
      </c>
      <c r="AG6" s="42">
        <f t="shared" ca="1" si="10"/>
        <v>15.7</v>
      </c>
      <c r="AH6" s="42">
        <f t="shared" ca="1" si="11"/>
        <v>18.422999999999998</v>
      </c>
      <c r="AI6" s="42">
        <f t="shared" ca="1" si="12"/>
        <v>20.100000000000001</v>
      </c>
      <c r="AJ6" s="42">
        <f t="shared" ca="1" si="13"/>
        <v>21.305</v>
      </c>
      <c r="AK6" s="42">
        <f t="shared" ca="1" si="14"/>
        <v>22.347000000000001</v>
      </c>
      <c r="AL6" s="42">
        <f t="shared" ca="1" si="15"/>
        <v>22.169</v>
      </c>
      <c r="AM6" s="42">
        <f t="shared" ca="1" si="16"/>
        <v>23.373999999999999</v>
      </c>
      <c r="AN6" s="42" t="str">
        <f t="shared" ca="1" si="17"/>
        <v>水位なし</v>
      </c>
      <c r="AO6" s="42">
        <f t="shared" ca="1" si="18"/>
        <v>24.809000000000001</v>
      </c>
      <c r="AP6" s="42">
        <f t="shared" ca="1" si="19"/>
        <v>40.915999999999997</v>
      </c>
      <c r="AQ6" s="42">
        <f t="shared" ca="1" si="20"/>
        <v>39.652999999999999</v>
      </c>
      <c r="AR6" s="42">
        <f t="shared" ca="1" si="21"/>
        <v>41.408000000000001</v>
      </c>
      <c r="AS6" s="42">
        <f t="shared" ca="1" si="22"/>
        <v>80</v>
      </c>
      <c r="AT6" s="42">
        <f t="shared" ca="1" si="23"/>
        <v>200</v>
      </c>
      <c r="AU6" s="42">
        <f t="shared" ca="1" si="24"/>
        <v>30</v>
      </c>
      <c r="AV6" s="42">
        <f t="shared" ca="1" si="25"/>
        <v>30</v>
      </c>
      <c r="AW6" s="42">
        <f t="shared" ca="1" si="26"/>
        <v>25</v>
      </c>
      <c r="AX6" s="42">
        <f t="shared" ca="1" si="27"/>
        <v>22</v>
      </c>
      <c r="AY6" s="42">
        <f t="shared" ca="1" si="28"/>
        <v>15</v>
      </c>
      <c r="AZ6" s="42">
        <f t="shared" ca="1" si="29"/>
        <v>100</v>
      </c>
      <c r="BA6" s="42">
        <f t="shared" ca="1" si="30"/>
        <v>230</v>
      </c>
      <c r="BB6" s="42">
        <f t="shared" ca="1" si="31"/>
        <v>230</v>
      </c>
      <c r="BC6" s="42">
        <f t="shared" ca="1" si="32"/>
        <v>60</v>
      </c>
      <c r="BD6" s="42">
        <f t="shared" ca="1" si="33"/>
        <v>15</v>
      </c>
      <c r="BE6" s="42">
        <f t="shared" ca="1" si="34"/>
        <v>12</v>
      </c>
      <c r="BF6" s="42">
        <f t="shared" ca="1" si="35"/>
        <v>20</v>
      </c>
      <c r="BG6" s="42">
        <f t="shared" ca="1" si="36"/>
        <v>18</v>
      </c>
      <c r="BH6" s="42">
        <f t="shared" ca="1" si="37"/>
        <v>15</v>
      </c>
      <c r="BI6" s="161"/>
      <c r="BJ6" s="42">
        <f t="shared" ca="1" si="39"/>
        <v>15</v>
      </c>
      <c r="BK6" s="42">
        <f t="shared" ca="1" si="40"/>
        <v>25</v>
      </c>
      <c r="BL6" s="42">
        <f t="shared" ca="1" si="41"/>
        <v>5</v>
      </c>
      <c r="BM6" s="42">
        <f t="shared" ca="1" si="42"/>
        <v>10</v>
      </c>
      <c r="BX6" s="156"/>
      <c r="BY6" s="43" t="s">
        <v>143</v>
      </c>
      <c r="BZ6" s="42">
        <v>77.884</v>
      </c>
      <c r="CA6" s="42">
        <v>78.182000000000002</v>
      </c>
    </row>
    <row r="7" spans="1:79" x14ac:dyDescent="0.15">
      <c r="A7" s="40" t="s">
        <v>69</v>
      </c>
      <c r="B7" s="59">
        <f t="shared" ca="1" si="0"/>
        <v>41674</v>
      </c>
      <c r="C7" s="42">
        <f t="shared" ca="1" si="43"/>
        <v>73.442700000000002</v>
      </c>
      <c r="D7" s="42">
        <f t="shared" ca="1" si="44"/>
        <v>68.797299999999993</v>
      </c>
      <c r="E7" s="42">
        <f t="shared" ca="1" si="45"/>
        <v>58.802000000000007</v>
      </c>
      <c r="F7" s="42">
        <f t="shared" ca="1" si="46"/>
        <v>54.805999999999997</v>
      </c>
      <c r="G7" s="42">
        <f t="shared" ca="1" si="47"/>
        <v>52.920999999999992</v>
      </c>
      <c r="H7" s="42">
        <f t="shared" ca="1" si="48"/>
        <v>51.546000000000006</v>
      </c>
      <c r="I7" s="42">
        <f t="shared" ca="1" si="49"/>
        <v>51.425000000000004</v>
      </c>
      <c r="J7" s="42">
        <f t="shared" ca="1" si="50"/>
        <v>64.550299999999993</v>
      </c>
      <c r="K7" s="42">
        <f t="shared" ca="1" si="51"/>
        <v>59.082700000000003</v>
      </c>
      <c r="L7" s="42">
        <f t="shared" ca="1" si="52"/>
        <v>57.208800000000004</v>
      </c>
      <c r="M7" s="42">
        <f t="shared" ca="1" si="53"/>
        <v>53.957300000000004</v>
      </c>
      <c r="N7" s="42">
        <f t="shared" ca="1" si="54"/>
        <v>52.565899999999992</v>
      </c>
      <c r="O7" s="42">
        <f t="shared" ca="1" si="55"/>
        <v>49.106200000000001</v>
      </c>
      <c r="P7" s="42">
        <f t="shared" ca="1" si="56"/>
        <v>50.501999999999995</v>
      </c>
      <c r="Q7" s="42">
        <f t="shared" ca="1" si="57"/>
        <v>50.486000000000004</v>
      </c>
      <c r="R7" s="42">
        <f t="shared" ca="1" si="58"/>
        <v>50.876999999999995</v>
      </c>
      <c r="S7" s="161"/>
      <c r="T7" s="42">
        <f t="shared" ca="1" si="59"/>
        <v>61.591999999999999</v>
      </c>
      <c r="U7" s="42">
        <f t="shared" ca="1" si="60"/>
        <v>53.037999999999997</v>
      </c>
      <c r="V7" s="42">
        <f t="shared" ca="1" si="61"/>
        <v>54.364999999999995</v>
      </c>
      <c r="W7" s="42">
        <f t="shared" ca="1" si="62"/>
        <v>52.585000000000001</v>
      </c>
      <c r="X7" s="42">
        <f t="shared" ca="1" si="1"/>
        <v>4.68</v>
      </c>
      <c r="Y7" s="42">
        <f t="shared" ca="1" si="2"/>
        <v>9.4139999999999997</v>
      </c>
      <c r="Z7" s="42">
        <f t="shared" ca="1" si="3"/>
        <v>19.367999999999999</v>
      </c>
      <c r="AA7" s="42">
        <f t="shared" ca="1" si="4"/>
        <v>23.376000000000001</v>
      </c>
      <c r="AB7" s="42">
        <f t="shared" ca="1" si="5"/>
        <v>25.268000000000001</v>
      </c>
      <c r="AC7" s="42">
        <f t="shared" ca="1" si="6"/>
        <v>26.603999999999999</v>
      </c>
      <c r="AD7" s="42">
        <f t="shared" ca="1" si="7"/>
        <v>26.768999999999998</v>
      </c>
      <c r="AE7" s="42">
        <f t="shared" ca="1" si="8"/>
        <v>8.0329999999999995</v>
      </c>
      <c r="AF7" s="42">
        <f t="shared" ca="1" si="9"/>
        <v>13.507999999999999</v>
      </c>
      <c r="AG7" s="42">
        <f t="shared" ca="1" si="10"/>
        <v>15.531000000000001</v>
      </c>
      <c r="AH7" s="42">
        <f t="shared" ca="1" si="11"/>
        <v>18.655000000000001</v>
      </c>
      <c r="AI7" s="42">
        <f t="shared" ca="1" si="12"/>
        <v>20.097000000000001</v>
      </c>
      <c r="AJ7" s="42">
        <f t="shared" ca="1" si="13"/>
        <v>21.395</v>
      </c>
      <c r="AK7" s="42">
        <f t="shared" ca="1" si="14"/>
        <v>22.065999999999999</v>
      </c>
      <c r="AL7" s="42">
        <f t="shared" ca="1" si="15"/>
        <v>22.196999999999999</v>
      </c>
      <c r="AM7" s="42">
        <f t="shared" ca="1" si="16"/>
        <v>23.411000000000001</v>
      </c>
      <c r="AN7" s="42" t="str">
        <f t="shared" ca="1" si="17"/>
        <v>水位なし</v>
      </c>
      <c r="AO7" s="42">
        <f t="shared" ca="1" si="18"/>
        <v>24.919</v>
      </c>
      <c r="AP7" s="42">
        <f t="shared" ca="1" si="19"/>
        <v>40.908000000000001</v>
      </c>
      <c r="AQ7" s="42">
        <f t="shared" ca="1" si="20"/>
        <v>39.585999999999999</v>
      </c>
      <c r="AR7" s="42">
        <f t="shared" ca="1" si="21"/>
        <v>41.345999999999997</v>
      </c>
      <c r="AS7" s="42">
        <f t="shared" ca="1" si="22"/>
        <v>80</v>
      </c>
      <c r="AT7" s="42">
        <f t="shared" ca="1" si="23"/>
        <v>200</v>
      </c>
      <c r="AU7" s="42">
        <f t="shared" ca="1" si="24"/>
        <v>30</v>
      </c>
      <c r="AV7" s="42">
        <f t="shared" ca="1" si="25"/>
        <v>25</v>
      </c>
      <c r="AW7" s="42">
        <f t="shared" ca="1" si="26"/>
        <v>20</v>
      </c>
      <c r="AX7" s="42">
        <f t="shared" ca="1" si="27"/>
        <v>20</v>
      </c>
      <c r="AY7" s="42">
        <f t="shared" ca="1" si="28"/>
        <v>20</v>
      </c>
      <c r="AZ7" s="42">
        <f t="shared" ca="1" si="29"/>
        <v>100</v>
      </c>
      <c r="BA7" s="42">
        <f t="shared" ca="1" si="30"/>
        <v>280</v>
      </c>
      <c r="BB7" s="42">
        <f t="shared" ca="1" si="31"/>
        <v>100</v>
      </c>
      <c r="BC7" s="42">
        <f t="shared" ca="1" si="32"/>
        <v>40</v>
      </c>
      <c r="BD7" s="42">
        <f t="shared" ca="1" si="33"/>
        <v>15</v>
      </c>
      <c r="BE7" s="42">
        <f t="shared" ca="1" si="34"/>
        <v>15</v>
      </c>
      <c r="BF7" s="42">
        <f t="shared" ca="1" si="35"/>
        <v>15</v>
      </c>
      <c r="BG7" s="42">
        <f t="shared" ca="1" si="36"/>
        <v>15</v>
      </c>
      <c r="BH7" s="42">
        <f t="shared" ca="1" si="37"/>
        <v>15</v>
      </c>
      <c r="BI7" s="161"/>
      <c r="BJ7" s="42">
        <f t="shared" ca="1" si="39"/>
        <v>10</v>
      </c>
      <c r="BK7" s="42">
        <f t="shared" ca="1" si="40"/>
        <v>20</v>
      </c>
      <c r="BL7" s="42">
        <f t="shared" ca="1" si="41"/>
        <v>6</v>
      </c>
      <c r="BM7" s="42">
        <f t="shared" ca="1" si="42"/>
        <v>10</v>
      </c>
      <c r="BX7" s="156"/>
      <c r="BY7" s="43" t="s">
        <v>144</v>
      </c>
      <c r="BZ7" s="42">
        <v>77.884</v>
      </c>
      <c r="CA7" s="42">
        <v>78.188999999999993</v>
      </c>
    </row>
    <row r="8" spans="1:79" x14ac:dyDescent="0.15">
      <c r="A8" s="40" t="s">
        <v>70</v>
      </c>
      <c r="B8" s="59">
        <f t="shared" ca="1" si="0"/>
        <v>41683</v>
      </c>
      <c r="C8" s="42">
        <f t="shared" ca="1" si="43"/>
        <v>74.159700000000001</v>
      </c>
      <c r="D8" s="42">
        <f t="shared" ca="1" si="44"/>
        <v>68.710299999999989</v>
      </c>
      <c r="E8" s="42">
        <f t="shared" ca="1" si="45"/>
        <v>58.620000000000005</v>
      </c>
      <c r="F8" s="42">
        <f t="shared" ca="1" si="46"/>
        <v>54.55</v>
      </c>
      <c r="G8" s="42">
        <f t="shared" ca="1" si="47"/>
        <v>52.756999999999991</v>
      </c>
      <c r="H8" s="42">
        <f t="shared" ca="1" si="48"/>
        <v>51.50500000000001</v>
      </c>
      <c r="I8" s="42">
        <f t="shared" ca="1" si="49"/>
        <v>51.496000000000002</v>
      </c>
      <c r="J8" s="42">
        <f t="shared" ca="1" si="50"/>
        <v>64.496299999999991</v>
      </c>
      <c r="K8" s="42">
        <f t="shared" ca="1" si="51"/>
        <v>58.970700000000001</v>
      </c>
      <c r="L8" s="42">
        <f t="shared" ca="1" si="52"/>
        <v>57.088800000000006</v>
      </c>
      <c r="M8" s="42">
        <f t="shared" ca="1" si="53"/>
        <v>53.868300000000005</v>
      </c>
      <c r="N8" s="42">
        <f t="shared" ca="1" si="54"/>
        <v>52.494899999999994</v>
      </c>
      <c r="O8" s="42">
        <f t="shared" ca="1" si="55"/>
        <v>48.949200000000005</v>
      </c>
      <c r="P8" s="42">
        <f t="shared" ca="1" si="56"/>
        <v>50.423000000000002</v>
      </c>
      <c r="Q8" s="42">
        <f t="shared" ca="1" si="57"/>
        <v>50.486000000000004</v>
      </c>
      <c r="R8" s="42">
        <f t="shared" ca="1" si="58"/>
        <v>50.72</v>
      </c>
      <c r="S8" s="161"/>
      <c r="T8" s="42">
        <f t="shared" ca="1" si="59"/>
        <v>61.697999999999993</v>
      </c>
      <c r="U8" s="42">
        <f t="shared" ca="1" si="60"/>
        <v>52.793999999999997</v>
      </c>
      <c r="V8" s="42">
        <f t="shared" ca="1" si="61"/>
        <v>54.234999999999992</v>
      </c>
      <c r="W8" s="42">
        <f t="shared" ca="1" si="62"/>
        <v>52.712999999999994</v>
      </c>
      <c r="X8" s="42">
        <f t="shared" ca="1" si="1"/>
        <v>3.9630000000000001</v>
      </c>
      <c r="Y8" s="42">
        <f t="shared" ca="1" si="2"/>
        <v>9.5009999999999994</v>
      </c>
      <c r="Z8" s="42">
        <f t="shared" ca="1" si="3"/>
        <v>19.55</v>
      </c>
      <c r="AA8" s="42">
        <f t="shared" ca="1" si="4"/>
        <v>23.632000000000001</v>
      </c>
      <c r="AB8" s="42">
        <f t="shared" ca="1" si="5"/>
        <v>25.431999999999999</v>
      </c>
      <c r="AC8" s="42">
        <f t="shared" ca="1" si="6"/>
        <v>26.645</v>
      </c>
      <c r="AD8" s="42">
        <f t="shared" ca="1" si="7"/>
        <v>26.698</v>
      </c>
      <c r="AE8" s="42">
        <f t="shared" ca="1" si="8"/>
        <v>8.0869999999999997</v>
      </c>
      <c r="AF8" s="42">
        <f t="shared" ca="1" si="9"/>
        <v>13.62</v>
      </c>
      <c r="AG8" s="42">
        <f t="shared" ca="1" si="10"/>
        <v>15.651</v>
      </c>
      <c r="AH8" s="42">
        <f t="shared" ca="1" si="11"/>
        <v>18.744</v>
      </c>
      <c r="AI8" s="42">
        <f t="shared" ca="1" si="12"/>
        <v>20.167999999999999</v>
      </c>
      <c r="AJ8" s="42">
        <f t="shared" ca="1" si="13"/>
        <v>21.443000000000001</v>
      </c>
      <c r="AK8" s="42">
        <f t="shared" ca="1" si="14"/>
        <v>22.145</v>
      </c>
      <c r="AL8" s="42">
        <f t="shared" ca="1" si="15"/>
        <v>22.196999999999999</v>
      </c>
      <c r="AM8" s="42">
        <f t="shared" ca="1" si="16"/>
        <v>23.568000000000001</v>
      </c>
      <c r="AN8" s="42" t="str">
        <f t="shared" ca="1" si="17"/>
        <v>水位なし</v>
      </c>
      <c r="AO8" s="42">
        <f t="shared" ca="1" si="18"/>
        <v>24.812999999999999</v>
      </c>
      <c r="AP8" s="42">
        <f t="shared" ca="1" si="19"/>
        <v>41.152000000000001</v>
      </c>
      <c r="AQ8" s="42">
        <f t="shared" ca="1" si="20"/>
        <v>39.716000000000001</v>
      </c>
      <c r="AR8" s="42">
        <f t="shared" ca="1" si="21"/>
        <v>41.218000000000004</v>
      </c>
      <c r="AS8" s="42">
        <f t="shared" ca="1" si="22"/>
        <v>60</v>
      </c>
      <c r="AT8" s="42">
        <f t="shared" ca="1" si="23"/>
        <v>200</v>
      </c>
      <c r="AU8" s="42">
        <f t="shared" ca="1" si="24"/>
        <v>40</v>
      </c>
      <c r="AV8" s="42">
        <f t="shared" ca="1" si="25"/>
        <v>30</v>
      </c>
      <c r="AW8" s="42">
        <f t="shared" ca="1" si="26"/>
        <v>20</v>
      </c>
      <c r="AX8" s="42">
        <f t="shared" ca="1" si="27"/>
        <v>25</v>
      </c>
      <c r="AY8" s="42">
        <f t="shared" ca="1" si="28"/>
        <v>15</v>
      </c>
      <c r="AZ8" s="42">
        <f t="shared" ca="1" si="29"/>
        <v>100</v>
      </c>
      <c r="BA8" s="42">
        <f t="shared" ca="1" si="30"/>
        <v>220</v>
      </c>
      <c r="BB8" s="42">
        <f t="shared" ca="1" si="31"/>
        <v>180</v>
      </c>
      <c r="BC8" s="42">
        <f t="shared" ca="1" si="32"/>
        <v>60</v>
      </c>
      <c r="BD8" s="42">
        <f t="shared" ca="1" si="33"/>
        <v>20</v>
      </c>
      <c r="BE8" s="42">
        <f t="shared" ca="1" si="34"/>
        <v>15</v>
      </c>
      <c r="BF8" s="42">
        <f t="shared" ca="1" si="35"/>
        <v>20</v>
      </c>
      <c r="BG8" s="42">
        <f t="shared" ca="1" si="36"/>
        <v>15</v>
      </c>
      <c r="BH8" s="42">
        <f t="shared" ca="1" si="37"/>
        <v>18</v>
      </c>
      <c r="BI8" s="161"/>
      <c r="BJ8" s="42">
        <f t="shared" ca="1" si="39"/>
        <v>15</v>
      </c>
      <c r="BK8" s="42">
        <f t="shared" ca="1" si="40"/>
        <v>25</v>
      </c>
      <c r="BL8" s="42">
        <f t="shared" ca="1" si="41"/>
        <v>8</v>
      </c>
      <c r="BM8" s="42">
        <f t="shared" ca="1" si="42"/>
        <v>12</v>
      </c>
      <c r="BX8" s="156"/>
      <c r="BY8" s="43" t="s">
        <v>145</v>
      </c>
      <c r="BZ8" s="42">
        <v>77.884</v>
      </c>
      <c r="CA8" s="42">
        <v>78.150000000000006</v>
      </c>
    </row>
    <row r="9" spans="1:79" x14ac:dyDescent="0.15">
      <c r="A9" s="40" t="s">
        <v>74</v>
      </c>
      <c r="B9" s="59">
        <f t="shared" ca="1" si="0"/>
        <v>41689</v>
      </c>
      <c r="C9" s="42">
        <f t="shared" ca="1" si="43"/>
        <v>74.789699999999996</v>
      </c>
      <c r="D9" s="42">
        <f t="shared" ca="1" si="44"/>
        <v>69.799299999999988</v>
      </c>
      <c r="E9" s="42">
        <f t="shared" ca="1" si="45"/>
        <v>59.387</v>
      </c>
      <c r="F9" s="42">
        <f t="shared" ca="1" si="46"/>
        <v>54.861000000000004</v>
      </c>
      <c r="G9" s="42">
        <f t="shared" ca="1" si="47"/>
        <v>52.956999999999994</v>
      </c>
      <c r="H9" s="42">
        <f t="shared" ca="1" si="48"/>
        <v>51.690000000000005</v>
      </c>
      <c r="I9" s="42">
        <f t="shared" ca="1" si="49"/>
        <v>51.870000000000005</v>
      </c>
      <c r="J9" s="42">
        <f t="shared" ca="1" si="50"/>
        <v>65.8613</v>
      </c>
      <c r="K9" s="42">
        <f t="shared" ca="1" si="51"/>
        <v>61.329700000000003</v>
      </c>
      <c r="L9" s="42">
        <f t="shared" ca="1" si="52"/>
        <v>57.797800000000002</v>
      </c>
      <c r="M9" s="42">
        <f t="shared" ca="1" si="53"/>
        <v>53.979300000000009</v>
      </c>
      <c r="N9" s="42">
        <f t="shared" ca="1" si="54"/>
        <v>52.623899999999992</v>
      </c>
      <c r="O9" s="42">
        <f t="shared" ca="1" si="55"/>
        <v>49.362200000000001</v>
      </c>
      <c r="P9" s="42">
        <f t="shared" ca="1" si="56"/>
        <v>50.738</v>
      </c>
      <c r="Q9" s="42">
        <f t="shared" ca="1" si="57"/>
        <v>50.728000000000009</v>
      </c>
      <c r="R9" s="42">
        <f t="shared" ca="1" si="58"/>
        <v>51.132999999999996</v>
      </c>
      <c r="S9" s="161"/>
      <c r="T9" s="42">
        <f t="shared" ca="1" si="59"/>
        <v>61.735999999999997</v>
      </c>
      <c r="U9" s="42">
        <f t="shared" ca="1" si="60"/>
        <v>53.314</v>
      </c>
      <c r="V9" s="42">
        <f t="shared" ca="1" si="61"/>
        <v>54.415999999999997</v>
      </c>
      <c r="W9" s="42">
        <f t="shared" ca="1" si="62"/>
        <v>52.774999999999999</v>
      </c>
      <c r="X9" s="42">
        <f t="shared" ca="1" si="1"/>
        <v>3.3330000000000002</v>
      </c>
      <c r="Y9" s="42">
        <f t="shared" ca="1" si="2"/>
        <v>8.4120000000000008</v>
      </c>
      <c r="Z9" s="42">
        <f t="shared" ca="1" si="3"/>
        <v>18.783000000000001</v>
      </c>
      <c r="AA9" s="42">
        <f t="shared" ca="1" si="4"/>
        <v>23.321000000000002</v>
      </c>
      <c r="AB9" s="42">
        <f t="shared" ca="1" si="5"/>
        <v>25.231999999999999</v>
      </c>
      <c r="AC9" s="42">
        <f t="shared" ca="1" si="6"/>
        <v>26.46</v>
      </c>
      <c r="AD9" s="42">
        <f t="shared" ca="1" si="7"/>
        <v>26.324000000000002</v>
      </c>
      <c r="AE9" s="42">
        <f t="shared" ca="1" si="8"/>
        <v>6.7220000000000004</v>
      </c>
      <c r="AF9" s="42">
        <f t="shared" ca="1" si="9"/>
        <v>11.260999999999999</v>
      </c>
      <c r="AG9" s="42">
        <f t="shared" ca="1" si="10"/>
        <v>14.942</v>
      </c>
      <c r="AH9" s="42">
        <f t="shared" ca="1" si="11"/>
        <v>18.632999999999999</v>
      </c>
      <c r="AI9" s="42">
        <f t="shared" ca="1" si="12"/>
        <v>20.039000000000001</v>
      </c>
      <c r="AJ9" s="42">
        <f t="shared" ca="1" si="13"/>
        <v>21.268000000000001</v>
      </c>
      <c r="AK9" s="42">
        <f t="shared" ca="1" si="14"/>
        <v>21.83</v>
      </c>
      <c r="AL9" s="42">
        <f t="shared" ca="1" si="15"/>
        <v>21.954999999999998</v>
      </c>
      <c r="AM9" s="42">
        <f t="shared" ca="1" si="16"/>
        <v>23.155000000000001</v>
      </c>
      <c r="AN9" s="42" t="str">
        <f t="shared" ca="1" si="17"/>
        <v>水位なし</v>
      </c>
      <c r="AO9" s="42">
        <f t="shared" ca="1" si="18"/>
        <v>24.774999999999999</v>
      </c>
      <c r="AP9" s="42">
        <f t="shared" ca="1" si="19"/>
        <v>40.631999999999998</v>
      </c>
      <c r="AQ9" s="42">
        <f t="shared" ca="1" si="20"/>
        <v>39.534999999999997</v>
      </c>
      <c r="AR9" s="42">
        <f t="shared" ca="1" si="21"/>
        <v>41.155999999999999</v>
      </c>
      <c r="AS9" s="42">
        <f t="shared" ca="1" si="22"/>
        <v>45</v>
      </c>
      <c r="AT9" s="42">
        <f t="shared" ca="1" si="23"/>
        <v>170</v>
      </c>
      <c r="AU9" s="42">
        <f t="shared" ca="1" si="24"/>
        <v>30</v>
      </c>
      <c r="AV9" s="42">
        <f t="shared" ca="1" si="25"/>
        <v>25</v>
      </c>
      <c r="AW9" s="42">
        <f t="shared" ca="1" si="26"/>
        <v>20</v>
      </c>
      <c r="AX9" s="42">
        <f t="shared" ca="1" si="27"/>
        <v>22</v>
      </c>
      <c r="AY9" s="42">
        <f t="shared" ca="1" si="28"/>
        <v>20</v>
      </c>
      <c r="AZ9" s="42">
        <f t="shared" ca="1" si="29"/>
        <v>80</v>
      </c>
      <c r="BA9" s="42">
        <f t="shared" ca="1" si="30"/>
        <v>250</v>
      </c>
      <c r="BB9" s="42">
        <f t="shared" ca="1" si="31"/>
        <v>90</v>
      </c>
      <c r="BC9" s="42">
        <f t="shared" ca="1" si="32"/>
        <v>20</v>
      </c>
      <c r="BD9" s="42">
        <f t="shared" ca="1" si="33"/>
        <v>15</v>
      </c>
      <c r="BE9" s="42">
        <f t="shared" ca="1" si="34"/>
        <v>15</v>
      </c>
      <c r="BF9" s="42">
        <f t="shared" ca="1" si="35"/>
        <v>18</v>
      </c>
      <c r="BG9" s="42">
        <f t="shared" ca="1" si="36"/>
        <v>15</v>
      </c>
      <c r="BH9" s="42">
        <f t="shared" ca="1" si="37"/>
        <v>15</v>
      </c>
      <c r="BI9" s="161"/>
      <c r="BJ9" s="42">
        <f t="shared" ca="1" si="39"/>
        <v>15</v>
      </c>
      <c r="BK9" s="42">
        <f t="shared" ca="1" si="40"/>
        <v>20</v>
      </c>
      <c r="BL9" s="42">
        <f t="shared" ca="1" si="41"/>
        <v>6</v>
      </c>
      <c r="BM9" s="42">
        <f t="shared" ca="1" si="42"/>
        <v>10</v>
      </c>
      <c r="BX9" s="157" t="s">
        <v>146</v>
      </c>
      <c r="BY9" s="43" t="s">
        <v>58</v>
      </c>
      <c r="BZ9" s="139">
        <v>72.313000000000002</v>
      </c>
      <c r="CA9" s="139">
        <v>72.567999999999998</v>
      </c>
    </row>
    <row r="10" spans="1:79" x14ac:dyDescent="0.15">
      <c r="A10" s="40" t="s">
        <v>75</v>
      </c>
      <c r="B10" s="59">
        <f t="shared" ca="1" si="0"/>
        <v>41703</v>
      </c>
      <c r="C10" s="42">
        <f t="shared" ca="1" si="43"/>
        <v>74.965699999999998</v>
      </c>
      <c r="D10" s="42">
        <f t="shared" ca="1" si="44"/>
        <v>69.468299999999999</v>
      </c>
      <c r="E10" s="42">
        <f t="shared" ca="1" si="45"/>
        <v>59.016000000000005</v>
      </c>
      <c r="F10" s="42">
        <f t="shared" ca="1" si="46"/>
        <v>54.823999999999998</v>
      </c>
      <c r="G10" s="42">
        <f t="shared" ca="1" si="47"/>
        <v>52.938999999999993</v>
      </c>
      <c r="H10" s="42">
        <f t="shared" ca="1" si="48"/>
        <v>51.708000000000006</v>
      </c>
      <c r="I10" s="42">
        <f t="shared" ca="1" si="49"/>
        <v>51.905000000000001</v>
      </c>
      <c r="J10" s="42">
        <f t="shared" ca="1" si="50"/>
        <v>65.690299999999993</v>
      </c>
      <c r="K10" s="42">
        <f t="shared" ca="1" si="51"/>
        <v>60.674700000000001</v>
      </c>
      <c r="L10" s="42">
        <f t="shared" ca="1" si="52"/>
        <v>57.328800000000001</v>
      </c>
      <c r="M10" s="42">
        <f t="shared" ca="1" si="53"/>
        <v>54.185300000000005</v>
      </c>
      <c r="N10" s="42">
        <f t="shared" ca="1" si="54"/>
        <v>52.667899999999989</v>
      </c>
      <c r="O10" s="42">
        <f t="shared" ca="1" si="55"/>
        <v>49.124200000000002</v>
      </c>
      <c r="P10" s="42">
        <f t="shared" ca="1" si="56"/>
        <v>50.587999999999994</v>
      </c>
      <c r="Q10" s="42">
        <f t="shared" ca="1" si="57"/>
        <v>50.581000000000003</v>
      </c>
      <c r="R10" s="42">
        <f t="shared" ca="1" si="58"/>
        <v>50.894999999999996</v>
      </c>
      <c r="S10" s="161"/>
      <c r="T10" s="42">
        <f t="shared" ca="1" si="59"/>
        <v>61.723999999999997</v>
      </c>
      <c r="U10" s="42">
        <f t="shared" ca="1" si="60"/>
        <v>52.631</v>
      </c>
      <c r="V10" s="42">
        <f t="shared" ca="1" si="61"/>
        <v>54.506999999999991</v>
      </c>
      <c r="W10" s="42">
        <f t="shared" ca="1" si="62"/>
        <v>52.790999999999997</v>
      </c>
      <c r="X10" s="42">
        <f t="shared" ca="1" si="1"/>
        <v>3.157</v>
      </c>
      <c r="Y10" s="42">
        <f t="shared" ca="1" si="2"/>
        <v>8.7430000000000003</v>
      </c>
      <c r="Z10" s="42">
        <f t="shared" ca="1" si="3"/>
        <v>19.154</v>
      </c>
      <c r="AA10" s="42">
        <f t="shared" ca="1" si="4"/>
        <v>23.358000000000001</v>
      </c>
      <c r="AB10" s="42">
        <f t="shared" ca="1" si="5"/>
        <v>25.25</v>
      </c>
      <c r="AC10" s="42">
        <f t="shared" ca="1" si="6"/>
        <v>26.442</v>
      </c>
      <c r="AD10" s="42">
        <f t="shared" ca="1" si="7"/>
        <v>26.289000000000001</v>
      </c>
      <c r="AE10" s="42">
        <f t="shared" ca="1" si="8"/>
        <v>6.8929999999999998</v>
      </c>
      <c r="AF10" s="42">
        <f t="shared" ca="1" si="9"/>
        <v>11.916</v>
      </c>
      <c r="AG10" s="42">
        <f t="shared" ca="1" si="10"/>
        <v>15.411</v>
      </c>
      <c r="AH10" s="42">
        <f t="shared" ca="1" si="11"/>
        <v>18.427</v>
      </c>
      <c r="AI10" s="42">
        <f t="shared" ca="1" si="12"/>
        <v>19.995000000000001</v>
      </c>
      <c r="AJ10" s="42">
        <f t="shared" ca="1" si="13"/>
        <v>21.251000000000001</v>
      </c>
      <c r="AK10" s="42">
        <f t="shared" ca="1" si="14"/>
        <v>21.98</v>
      </c>
      <c r="AL10" s="42">
        <f t="shared" ca="1" si="15"/>
        <v>22.102</v>
      </c>
      <c r="AM10" s="42">
        <f t="shared" ca="1" si="16"/>
        <v>23.393000000000001</v>
      </c>
      <c r="AN10" s="42" t="str">
        <f t="shared" ca="1" si="17"/>
        <v>水位なし</v>
      </c>
      <c r="AO10" s="42">
        <f t="shared" ca="1" si="18"/>
        <v>24.786999999999999</v>
      </c>
      <c r="AP10" s="42">
        <f t="shared" ca="1" si="19"/>
        <v>41.314999999999998</v>
      </c>
      <c r="AQ10" s="42">
        <f t="shared" ca="1" si="20"/>
        <v>39.444000000000003</v>
      </c>
      <c r="AR10" s="42">
        <f t="shared" ca="1" si="21"/>
        <v>41.14</v>
      </c>
      <c r="AS10" s="42">
        <f t="shared" ca="1" si="22"/>
        <v>35</v>
      </c>
      <c r="AT10" s="42">
        <f t="shared" ca="1" si="23"/>
        <v>180</v>
      </c>
      <c r="AU10" s="42">
        <f t="shared" ca="1" si="24"/>
        <v>30</v>
      </c>
      <c r="AV10" s="42">
        <f t="shared" ca="1" si="25"/>
        <v>30</v>
      </c>
      <c r="AW10" s="42">
        <f t="shared" ca="1" si="26"/>
        <v>20</v>
      </c>
      <c r="AX10" s="42">
        <f t="shared" ca="1" si="27"/>
        <v>22</v>
      </c>
      <c r="AY10" s="42">
        <f t="shared" ca="1" si="28"/>
        <v>18</v>
      </c>
      <c r="AZ10" s="42">
        <f t="shared" ca="1" si="29"/>
        <v>80</v>
      </c>
      <c r="BA10" s="42">
        <f t="shared" ca="1" si="30"/>
        <v>200</v>
      </c>
      <c r="BB10" s="42">
        <f t="shared" ca="1" si="31"/>
        <v>130</v>
      </c>
      <c r="BC10" s="42">
        <f t="shared" ca="1" si="32"/>
        <v>70</v>
      </c>
      <c r="BD10" s="42">
        <f t="shared" ca="1" si="33"/>
        <v>12</v>
      </c>
      <c r="BE10" s="42">
        <f t="shared" ca="1" si="34"/>
        <v>15</v>
      </c>
      <c r="BF10" s="42">
        <f t="shared" ca="1" si="35"/>
        <v>18</v>
      </c>
      <c r="BG10" s="42">
        <f t="shared" ca="1" si="36"/>
        <v>15</v>
      </c>
      <c r="BH10" s="42">
        <f t="shared" ca="1" si="37"/>
        <v>18</v>
      </c>
      <c r="BI10" s="161"/>
      <c r="BJ10" s="42">
        <f t="shared" ca="1" si="39"/>
        <v>15</v>
      </c>
      <c r="BK10" s="42">
        <f t="shared" ca="1" si="40"/>
        <v>20</v>
      </c>
      <c r="BL10" s="42">
        <f t="shared" ca="1" si="41"/>
        <v>6</v>
      </c>
      <c r="BM10" s="42">
        <f t="shared" ca="1" si="42"/>
        <v>12</v>
      </c>
      <c r="BX10" s="158"/>
      <c r="BY10" s="43" t="s">
        <v>127</v>
      </c>
      <c r="BZ10" s="139">
        <v>72.313000000000002</v>
      </c>
      <c r="CA10" s="139">
        <v>72.583299999999994</v>
      </c>
    </row>
    <row r="11" spans="1:79" x14ac:dyDescent="0.15">
      <c r="A11" s="40" t="s">
        <v>76</v>
      </c>
      <c r="B11" s="59">
        <f t="shared" ca="1" si="0"/>
        <v>41703</v>
      </c>
      <c r="C11" s="42">
        <f t="shared" ca="1" si="43"/>
        <v>74.357699999999994</v>
      </c>
      <c r="D11" s="42">
        <f t="shared" ca="1" si="44"/>
        <v>69.333299999999994</v>
      </c>
      <c r="E11" s="42">
        <f t="shared" ca="1" si="45"/>
        <v>58.924000000000007</v>
      </c>
      <c r="F11" s="42">
        <f t="shared" ca="1" si="46"/>
        <v>55.099000000000004</v>
      </c>
      <c r="G11" s="42">
        <f t="shared" ca="1" si="47"/>
        <v>53.083999999999989</v>
      </c>
      <c r="H11" s="42">
        <f t="shared" ca="1" si="48"/>
        <v>51.650000000000006</v>
      </c>
      <c r="I11" s="42">
        <f t="shared" ca="1" si="49"/>
        <v>51.643000000000001</v>
      </c>
      <c r="J11" s="42">
        <f t="shared" ca="1" si="50"/>
        <v>64.684299999999993</v>
      </c>
      <c r="K11" s="42">
        <f t="shared" ca="1" si="51"/>
        <v>59.390699999999995</v>
      </c>
      <c r="L11" s="42">
        <f t="shared" ca="1" si="52"/>
        <v>57.352800000000002</v>
      </c>
      <c r="M11" s="42">
        <f t="shared" ca="1" si="53"/>
        <v>54.332300000000004</v>
      </c>
      <c r="N11" s="42">
        <f t="shared" ca="1" si="54"/>
        <v>52.754899999999992</v>
      </c>
      <c r="O11" s="42">
        <f t="shared" ca="1" si="55"/>
        <v>49.303200000000004</v>
      </c>
      <c r="P11" s="42">
        <f t="shared" ca="1" si="56"/>
        <v>50.691000000000003</v>
      </c>
      <c r="Q11" s="42">
        <f t="shared" ca="1" si="57"/>
        <v>50.667000000000009</v>
      </c>
      <c r="R11" s="42">
        <f t="shared" ca="1" si="58"/>
        <v>51.073999999999998</v>
      </c>
      <c r="S11" s="161"/>
      <c r="T11" s="42">
        <f t="shared" ca="1" si="59"/>
        <v>61.670999999999992</v>
      </c>
      <c r="U11" s="42">
        <f t="shared" ca="1" si="60"/>
        <v>55.838000000000001</v>
      </c>
      <c r="V11" s="42">
        <f t="shared" ca="1" si="61"/>
        <v>54.718999999999994</v>
      </c>
      <c r="W11" s="42">
        <f t="shared" ca="1" si="62"/>
        <v>52.701000000000001</v>
      </c>
      <c r="X11" s="42">
        <f t="shared" ca="1" si="1"/>
        <v>3.7650000000000001</v>
      </c>
      <c r="Y11" s="42">
        <f t="shared" ca="1" si="2"/>
        <v>8.8780000000000001</v>
      </c>
      <c r="Z11" s="42">
        <f t="shared" ca="1" si="3"/>
        <v>19.245999999999999</v>
      </c>
      <c r="AA11" s="42">
        <f t="shared" ca="1" si="4"/>
        <v>23.082999999999998</v>
      </c>
      <c r="AB11" s="42">
        <f t="shared" ca="1" si="5"/>
        <v>25.105</v>
      </c>
      <c r="AC11" s="42">
        <f t="shared" ca="1" si="6"/>
        <v>26.5</v>
      </c>
      <c r="AD11" s="42">
        <f t="shared" ca="1" si="7"/>
        <v>26.550999999999998</v>
      </c>
      <c r="AE11" s="42">
        <f t="shared" ca="1" si="8"/>
        <v>7.899</v>
      </c>
      <c r="AF11" s="42">
        <f t="shared" ca="1" si="9"/>
        <v>13.2</v>
      </c>
      <c r="AG11" s="42">
        <f t="shared" ca="1" si="10"/>
        <v>15.387</v>
      </c>
      <c r="AH11" s="42">
        <f t="shared" ca="1" si="11"/>
        <v>18.28</v>
      </c>
      <c r="AI11" s="42">
        <f t="shared" ca="1" si="12"/>
        <v>19.908000000000001</v>
      </c>
      <c r="AJ11" s="42">
        <f t="shared" ca="1" si="13"/>
        <v>21.254999999999999</v>
      </c>
      <c r="AK11" s="42">
        <f t="shared" ca="1" si="14"/>
        <v>21.876999999999999</v>
      </c>
      <c r="AL11" s="42">
        <f t="shared" ca="1" si="15"/>
        <v>22.015999999999998</v>
      </c>
      <c r="AM11" s="42">
        <f t="shared" ca="1" si="16"/>
        <v>23.213999999999999</v>
      </c>
      <c r="AN11" s="42" t="str">
        <f t="shared" ca="1" si="17"/>
        <v>水位なし</v>
      </c>
      <c r="AO11" s="42">
        <f t="shared" ca="1" si="18"/>
        <v>24.84</v>
      </c>
      <c r="AP11" s="42">
        <f t="shared" ca="1" si="19"/>
        <v>38.107999999999997</v>
      </c>
      <c r="AQ11" s="42">
        <f t="shared" ca="1" si="20"/>
        <v>39.231999999999999</v>
      </c>
      <c r="AR11" s="42">
        <f t="shared" ca="1" si="21"/>
        <v>41.23</v>
      </c>
      <c r="AS11" s="42">
        <f t="shared" ca="1" si="22"/>
        <v>50</v>
      </c>
      <c r="AT11" s="42">
        <f t="shared" ca="1" si="23"/>
        <v>180</v>
      </c>
      <c r="AU11" s="42">
        <f t="shared" ca="1" si="24"/>
        <v>30</v>
      </c>
      <c r="AV11" s="42">
        <f t="shared" ca="1" si="25"/>
        <v>25</v>
      </c>
      <c r="AW11" s="42">
        <f t="shared" ca="1" si="26"/>
        <v>20</v>
      </c>
      <c r="AX11" s="42">
        <f t="shared" ca="1" si="27"/>
        <v>20</v>
      </c>
      <c r="AY11" s="42">
        <f t="shared" ca="1" si="28"/>
        <v>15</v>
      </c>
      <c r="AZ11" s="42">
        <f t="shared" ca="1" si="29"/>
        <v>80</v>
      </c>
      <c r="BA11" s="42">
        <f t="shared" ca="1" si="30"/>
        <v>200</v>
      </c>
      <c r="BB11" s="42">
        <f t="shared" ca="1" si="31"/>
        <v>140</v>
      </c>
      <c r="BC11" s="42">
        <f t="shared" ca="1" si="32"/>
        <v>20</v>
      </c>
      <c r="BD11" s="42">
        <f t="shared" ca="1" si="33"/>
        <v>18</v>
      </c>
      <c r="BE11" s="42">
        <f t="shared" ca="1" si="34"/>
        <v>15</v>
      </c>
      <c r="BF11" s="42">
        <f t="shared" ca="1" si="35"/>
        <v>15</v>
      </c>
      <c r="BG11" s="42">
        <f t="shared" ca="1" si="36"/>
        <v>15</v>
      </c>
      <c r="BH11" s="42">
        <f t="shared" ca="1" si="37"/>
        <v>18</v>
      </c>
      <c r="BI11" s="161"/>
      <c r="BJ11" s="42">
        <f t="shared" ca="1" si="39"/>
        <v>15</v>
      </c>
      <c r="BK11" s="42">
        <f t="shared" ca="1" si="40"/>
        <v>30</v>
      </c>
      <c r="BL11" s="42">
        <f t="shared" ca="1" si="41"/>
        <v>5</v>
      </c>
      <c r="BM11" s="42">
        <f t="shared" ca="1" si="42"/>
        <v>20</v>
      </c>
      <c r="BX11" s="158"/>
      <c r="BY11" s="43" t="s">
        <v>128</v>
      </c>
      <c r="BZ11" s="139">
        <v>72.313000000000002</v>
      </c>
      <c r="CA11" s="42">
        <v>72.590699999999998</v>
      </c>
    </row>
    <row r="12" spans="1:79" x14ac:dyDescent="0.15">
      <c r="A12" s="40" t="s">
        <v>77</v>
      </c>
      <c r="B12" s="59">
        <f t="shared" ca="1" si="0"/>
        <v>41709</v>
      </c>
      <c r="C12" s="42">
        <f t="shared" ca="1" si="43"/>
        <v>74.209699999999998</v>
      </c>
      <c r="D12" s="42">
        <f t="shared" ca="1" si="44"/>
        <v>69.349299999999999</v>
      </c>
      <c r="E12" s="42">
        <f t="shared" ca="1" si="45"/>
        <v>58.801000000000002</v>
      </c>
      <c r="F12" s="42">
        <f t="shared" ca="1" si="46"/>
        <v>55.157000000000004</v>
      </c>
      <c r="G12" s="42">
        <f t="shared" ca="1" si="47"/>
        <v>53.080999999999989</v>
      </c>
      <c r="H12" s="42">
        <f t="shared" ca="1" si="48"/>
        <v>51.559000000000005</v>
      </c>
      <c r="I12" s="42">
        <f t="shared" ca="1" si="49"/>
        <v>51.637</v>
      </c>
      <c r="J12" s="42">
        <f t="shared" ca="1" si="50"/>
        <v>64.908299999999997</v>
      </c>
      <c r="K12" s="42">
        <f t="shared" ca="1" si="51"/>
        <v>59.386699999999998</v>
      </c>
      <c r="L12" s="42">
        <f t="shared" ca="1" si="52"/>
        <v>57.264800000000001</v>
      </c>
      <c r="M12" s="42">
        <f t="shared" ca="1" si="53"/>
        <v>54.299300000000002</v>
      </c>
      <c r="N12" s="42">
        <f t="shared" ca="1" si="54"/>
        <v>52.726899999999993</v>
      </c>
      <c r="O12" s="42">
        <f t="shared" ca="1" si="55"/>
        <v>49.209200000000003</v>
      </c>
      <c r="P12" s="42">
        <f t="shared" ca="1" si="56"/>
        <v>50.655000000000001</v>
      </c>
      <c r="Q12" s="42">
        <f t="shared" ca="1" si="57"/>
        <v>50.579000000000008</v>
      </c>
      <c r="R12" s="42">
        <f t="shared" ca="1" si="58"/>
        <v>50.98</v>
      </c>
      <c r="S12" s="161"/>
      <c r="T12" s="42">
        <f t="shared" ca="1" si="59"/>
        <v>61.679999999999993</v>
      </c>
      <c r="U12" s="42">
        <f t="shared" ca="1" si="60"/>
        <v>57.920999999999999</v>
      </c>
      <c r="V12" s="42">
        <f t="shared" ca="1" si="61"/>
        <v>54.557999999999993</v>
      </c>
      <c r="W12" s="42">
        <f t="shared" ca="1" si="62"/>
        <v>52.689</v>
      </c>
      <c r="X12" s="42">
        <f t="shared" ca="1" si="1"/>
        <v>3.9129999999999998</v>
      </c>
      <c r="Y12" s="42">
        <f t="shared" ca="1" si="2"/>
        <v>8.8620000000000001</v>
      </c>
      <c r="Z12" s="42">
        <f t="shared" ca="1" si="3"/>
        <v>19.369</v>
      </c>
      <c r="AA12" s="42">
        <f t="shared" ca="1" si="4"/>
        <v>23.024999999999999</v>
      </c>
      <c r="AB12" s="42">
        <f t="shared" ca="1" si="5"/>
        <v>25.108000000000001</v>
      </c>
      <c r="AC12" s="42">
        <f t="shared" ca="1" si="6"/>
        <v>26.591000000000001</v>
      </c>
      <c r="AD12" s="42">
        <f t="shared" ca="1" si="7"/>
        <v>26.556999999999999</v>
      </c>
      <c r="AE12" s="42">
        <f t="shared" ca="1" si="8"/>
        <v>7.6749999999999998</v>
      </c>
      <c r="AF12" s="42">
        <f t="shared" ca="1" si="9"/>
        <v>13.204000000000001</v>
      </c>
      <c r="AG12" s="42">
        <f t="shared" ca="1" si="10"/>
        <v>15.475</v>
      </c>
      <c r="AH12" s="42">
        <f t="shared" ca="1" si="11"/>
        <v>18.312999999999999</v>
      </c>
      <c r="AI12" s="42">
        <f t="shared" ca="1" si="12"/>
        <v>19.936</v>
      </c>
      <c r="AJ12" s="42">
        <f t="shared" ca="1" si="13"/>
        <v>21.317</v>
      </c>
      <c r="AK12" s="42">
        <f t="shared" ca="1" si="14"/>
        <v>21.913</v>
      </c>
      <c r="AL12" s="42">
        <f t="shared" ca="1" si="15"/>
        <v>22.103999999999999</v>
      </c>
      <c r="AM12" s="42">
        <f t="shared" ca="1" si="16"/>
        <v>23.308</v>
      </c>
      <c r="AN12" s="42" t="str">
        <f t="shared" ca="1" si="17"/>
        <v>水位なし</v>
      </c>
      <c r="AO12" s="42">
        <f t="shared" ca="1" si="18"/>
        <v>24.831</v>
      </c>
      <c r="AP12" s="42">
        <f t="shared" ca="1" si="19"/>
        <v>36.024999999999999</v>
      </c>
      <c r="AQ12" s="42">
        <f t="shared" ca="1" si="20"/>
        <v>39.393000000000001</v>
      </c>
      <c r="AR12" s="42">
        <f t="shared" ca="1" si="21"/>
        <v>41.241999999999997</v>
      </c>
      <c r="AS12" s="42">
        <f t="shared" ca="1" si="22"/>
        <v>50</v>
      </c>
      <c r="AT12" s="42">
        <f t="shared" ca="1" si="23"/>
        <v>200</v>
      </c>
      <c r="AU12" s="42">
        <f t="shared" ca="1" si="24"/>
        <v>30</v>
      </c>
      <c r="AV12" s="42">
        <f t="shared" ca="1" si="25"/>
        <v>30</v>
      </c>
      <c r="AW12" s="42">
        <f t="shared" ca="1" si="26"/>
        <v>22</v>
      </c>
      <c r="AX12" s="42">
        <f t="shared" ca="1" si="27"/>
        <v>30</v>
      </c>
      <c r="AY12" s="42">
        <f t="shared" ca="1" si="28"/>
        <v>15</v>
      </c>
      <c r="AZ12" s="42">
        <f t="shared" ca="1" si="29"/>
        <v>90</v>
      </c>
      <c r="BA12" s="42">
        <f t="shared" ca="1" si="30"/>
        <v>200</v>
      </c>
      <c r="BB12" s="42">
        <f t="shared" ca="1" si="31"/>
        <v>160</v>
      </c>
      <c r="BC12" s="42">
        <f t="shared" ca="1" si="32"/>
        <v>20</v>
      </c>
      <c r="BD12" s="42">
        <f t="shared" ca="1" si="33"/>
        <v>15</v>
      </c>
      <c r="BE12" s="42">
        <f t="shared" ca="1" si="34"/>
        <v>12</v>
      </c>
      <c r="BF12" s="42">
        <f t="shared" ca="1" si="35"/>
        <v>18</v>
      </c>
      <c r="BG12" s="42">
        <f t="shared" ca="1" si="36"/>
        <v>15</v>
      </c>
      <c r="BH12" s="42">
        <f t="shared" ca="1" si="37"/>
        <v>18</v>
      </c>
      <c r="BI12" s="161"/>
      <c r="BJ12" s="42">
        <f t="shared" ca="1" si="39"/>
        <v>12</v>
      </c>
      <c r="BK12" s="42">
        <f t="shared" ca="1" si="40"/>
        <v>20</v>
      </c>
      <c r="BL12" s="42">
        <f t="shared" ca="1" si="41"/>
        <v>5</v>
      </c>
      <c r="BM12" s="42">
        <f t="shared" ca="1" si="42"/>
        <v>18</v>
      </c>
      <c r="BX12" s="158"/>
      <c r="BY12" s="43" t="s">
        <v>129</v>
      </c>
      <c r="BZ12" s="139">
        <v>72.313000000000002</v>
      </c>
      <c r="CA12" s="42">
        <v>72.739800000000002</v>
      </c>
    </row>
    <row r="13" spans="1:79" x14ac:dyDescent="0.15">
      <c r="A13" s="40" t="s">
        <v>78</v>
      </c>
      <c r="B13" s="59">
        <f t="shared" ca="1" si="0"/>
        <v>41716</v>
      </c>
      <c r="C13" s="42">
        <f t="shared" ca="1" si="43"/>
        <v>74.238699999999994</v>
      </c>
      <c r="D13" s="42">
        <f t="shared" ca="1" si="44"/>
        <v>69.329299999999989</v>
      </c>
      <c r="E13" s="42">
        <f t="shared" ca="1" si="45"/>
        <v>58.875</v>
      </c>
      <c r="F13" s="42">
        <f t="shared" ca="1" si="46"/>
        <v>55.182000000000002</v>
      </c>
      <c r="G13" s="42">
        <f t="shared" ca="1" si="47"/>
        <v>53.140999999999991</v>
      </c>
      <c r="H13" s="42">
        <f t="shared" ca="1" si="48"/>
        <v>51.659000000000006</v>
      </c>
      <c r="I13" s="42">
        <f t="shared" ca="1" si="49"/>
        <v>51.642000000000003</v>
      </c>
      <c r="J13" s="42">
        <f t="shared" ca="1" si="50"/>
        <v>64.828299999999999</v>
      </c>
      <c r="K13" s="42">
        <f t="shared" ca="1" si="51"/>
        <v>59.407699999999998</v>
      </c>
      <c r="L13" s="42">
        <f t="shared" ca="1" si="52"/>
        <v>57.327800000000003</v>
      </c>
      <c r="M13" s="42">
        <f t="shared" ca="1" si="53"/>
        <v>54.381300000000003</v>
      </c>
      <c r="N13" s="42">
        <f t="shared" ca="1" si="54"/>
        <v>52.762899999999995</v>
      </c>
      <c r="O13" s="42">
        <f t="shared" ca="1" si="55"/>
        <v>49.267200000000003</v>
      </c>
      <c r="P13" s="42">
        <f t="shared" ca="1" si="56"/>
        <v>50.656999999999996</v>
      </c>
      <c r="Q13" s="42">
        <f t="shared" ca="1" si="57"/>
        <v>50.643000000000008</v>
      </c>
      <c r="R13" s="42">
        <f t="shared" ca="1" si="58"/>
        <v>51.037999999999997</v>
      </c>
      <c r="S13" s="161"/>
      <c r="T13" s="42">
        <f t="shared" ca="1" si="59"/>
        <v>61.697999999999993</v>
      </c>
      <c r="U13" s="42">
        <f t="shared" ca="1" si="60"/>
        <v>55.839999999999996</v>
      </c>
      <c r="V13" s="42">
        <f t="shared" ca="1" si="61"/>
        <v>54.737999999999992</v>
      </c>
      <c r="W13" s="42">
        <f t="shared" ca="1" si="62"/>
        <v>52.708999999999996</v>
      </c>
      <c r="X13" s="42">
        <f t="shared" ca="1" si="1"/>
        <v>3.8839999999999999</v>
      </c>
      <c r="Y13" s="42">
        <f t="shared" ca="1" si="2"/>
        <v>8.8819999999999997</v>
      </c>
      <c r="Z13" s="42">
        <f t="shared" ca="1" si="3"/>
        <v>19.295000000000002</v>
      </c>
      <c r="AA13" s="42">
        <f t="shared" ca="1" si="4"/>
        <v>23</v>
      </c>
      <c r="AB13" s="42">
        <f t="shared" ca="1" si="5"/>
        <v>25.047999999999998</v>
      </c>
      <c r="AC13" s="42">
        <f t="shared" ca="1" si="6"/>
        <v>26.491</v>
      </c>
      <c r="AD13" s="42">
        <f t="shared" ca="1" si="7"/>
        <v>26.552</v>
      </c>
      <c r="AE13" s="42">
        <f t="shared" ca="1" si="8"/>
        <v>7.7549999999999999</v>
      </c>
      <c r="AF13" s="42">
        <f t="shared" ca="1" si="9"/>
        <v>13.183</v>
      </c>
      <c r="AG13" s="42">
        <f t="shared" ca="1" si="10"/>
        <v>15.412000000000001</v>
      </c>
      <c r="AH13" s="42">
        <f t="shared" ca="1" si="11"/>
        <v>18.231000000000002</v>
      </c>
      <c r="AI13" s="42">
        <f t="shared" ca="1" si="12"/>
        <v>19.899999999999999</v>
      </c>
      <c r="AJ13" s="42">
        <f t="shared" ca="1" si="13"/>
        <v>21.273</v>
      </c>
      <c r="AK13" s="42">
        <f t="shared" ca="1" si="14"/>
        <v>21.911000000000001</v>
      </c>
      <c r="AL13" s="42">
        <f t="shared" ca="1" si="15"/>
        <v>22.04</v>
      </c>
      <c r="AM13" s="42">
        <f t="shared" ca="1" si="16"/>
        <v>23.25</v>
      </c>
      <c r="AN13" s="42" t="str">
        <f t="shared" ca="1" si="17"/>
        <v>水位なし</v>
      </c>
      <c r="AO13" s="42">
        <f t="shared" ca="1" si="18"/>
        <v>24.812999999999999</v>
      </c>
      <c r="AP13" s="42">
        <f t="shared" ca="1" si="19"/>
        <v>38.106000000000002</v>
      </c>
      <c r="AQ13" s="42">
        <f t="shared" ca="1" si="20"/>
        <v>39.213000000000001</v>
      </c>
      <c r="AR13" s="42">
        <f t="shared" ca="1" si="21"/>
        <v>41.222000000000001</v>
      </c>
      <c r="AS13" s="42">
        <f t="shared" ca="1" si="22"/>
        <v>70</v>
      </c>
      <c r="AT13" s="42">
        <f t="shared" ca="1" si="23"/>
        <v>150</v>
      </c>
      <c r="AU13" s="42">
        <f t="shared" ca="1" si="24"/>
        <v>40</v>
      </c>
      <c r="AV13" s="42">
        <f t="shared" ca="1" si="25"/>
        <v>30</v>
      </c>
      <c r="AW13" s="42">
        <f t="shared" ca="1" si="26"/>
        <v>20</v>
      </c>
      <c r="AX13" s="42">
        <f t="shared" ca="1" si="27"/>
        <v>20</v>
      </c>
      <c r="AY13" s="42">
        <f t="shared" ca="1" si="28"/>
        <v>15</v>
      </c>
      <c r="AZ13" s="42">
        <f t="shared" ca="1" si="29"/>
        <v>90</v>
      </c>
      <c r="BA13" s="42">
        <f t="shared" ca="1" si="30"/>
        <v>220</v>
      </c>
      <c r="BB13" s="42">
        <f t="shared" ca="1" si="31"/>
        <v>100</v>
      </c>
      <c r="BC13" s="42">
        <f t="shared" ca="1" si="32"/>
        <v>20</v>
      </c>
      <c r="BD13" s="42">
        <f t="shared" ca="1" si="33"/>
        <v>15</v>
      </c>
      <c r="BE13" s="42">
        <f t="shared" ca="1" si="34"/>
        <v>15</v>
      </c>
      <c r="BF13" s="42">
        <f t="shared" ca="1" si="35"/>
        <v>15</v>
      </c>
      <c r="BG13" s="42">
        <f t="shared" ca="1" si="36"/>
        <v>15</v>
      </c>
      <c r="BH13" s="42">
        <f t="shared" ca="1" si="37"/>
        <v>15</v>
      </c>
      <c r="BI13" s="161"/>
      <c r="BJ13" s="42">
        <f t="shared" ca="1" si="39"/>
        <v>15</v>
      </c>
      <c r="BK13" s="42">
        <f t="shared" ca="1" si="40"/>
        <v>30</v>
      </c>
      <c r="BL13" s="42">
        <f t="shared" ca="1" si="41"/>
        <v>7</v>
      </c>
      <c r="BM13" s="42">
        <f t="shared" ca="1" si="42"/>
        <v>12</v>
      </c>
      <c r="BX13" s="158"/>
      <c r="BY13" s="43" t="s">
        <v>130</v>
      </c>
      <c r="BZ13" s="139">
        <v>72.313000000000002</v>
      </c>
      <c r="CA13" s="42">
        <v>72.612300000000005</v>
      </c>
    </row>
    <row r="14" spans="1:79" x14ac:dyDescent="0.15">
      <c r="A14" s="40" t="s">
        <v>79</v>
      </c>
      <c r="B14" s="59">
        <f t="shared" ca="1" si="0"/>
        <v>41723</v>
      </c>
      <c r="C14" s="42">
        <f t="shared" ca="1" si="43"/>
        <v>74.210699999999989</v>
      </c>
      <c r="D14" s="42">
        <f t="shared" ca="1" si="44"/>
        <v>69.276299999999992</v>
      </c>
      <c r="E14" s="42">
        <f t="shared" ca="1" si="45"/>
        <v>58.841999999999999</v>
      </c>
      <c r="F14" s="42">
        <f t="shared" ca="1" si="46"/>
        <v>55.002000000000002</v>
      </c>
      <c r="G14" s="42">
        <f t="shared" ca="1" si="47"/>
        <v>53.123999999999995</v>
      </c>
      <c r="H14" s="42">
        <f t="shared" ca="1" si="48"/>
        <v>51.652000000000001</v>
      </c>
      <c r="I14" s="42">
        <f t="shared" ca="1" si="49"/>
        <v>51.639000000000003</v>
      </c>
      <c r="J14" s="42">
        <f t="shared" ca="1" si="50"/>
        <v>64.792299999999997</v>
      </c>
      <c r="K14" s="42">
        <f t="shared" ca="1" si="51"/>
        <v>59.375699999999995</v>
      </c>
      <c r="L14" s="42">
        <f t="shared" ca="1" si="52"/>
        <v>57.3018</v>
      </c>
      <c r="M14" s="42">
        <f t="shared" ca="1" si="53"/>
        <v>54.334300000000006</v>
      </c>
      <c r="N14" s="42">
        <f t="shared" ca="1" si="54"/>
        <v>52.742899999999992</v>
      </c>
      <c r="O14" s="42">
        <f t="shared" ca="1" si="55"/>
        <v>49.315200000000004</v>
      </c>
      <c r="P14" s="42">
        <f t="shared" ca="1" si="56"/>
        <v>50.66</v>
      </c>
      <c r="Q14" s="42">
        <f t="shared" ca="1" si="57"/>
        <v>50.784000000000006</v>
      </c>
      <c r="R14" s="42">
        <f t="shared" ca="1" si="58"/>
        <v>51.085999999999999</v>
      </c>
      <c r="S14" s="161"/>
      <c r="T14" s="42">
        <f t="shared" ca="1" si="59"/>
        <v>61.706999999999994</v>
      </c>
      <c r="U14" s="42">
        <f t="shared" ca="1" si="60"/>
        <v>55.82</v>
      </c>
      <c r="V14" s="42">
        <f t="shared" ca="1" si="61"/>
        <v>54.633999999999993</v>
      </c>
      <c r="W14" s="42">
        <f t="shared" ca="1" si="62"/>
        <v>52.695</v>
      </c>
      <c r="X14" s="42">
        <f t="shared" ca="1" si="1"/>
        <v>3.9119999999999999</v>
      </c>
      <c r="Y14" s="42">
        <f t="shared" ca="1" si="2"/>
        <v>8.9350000000000005</v>
      </c>
      <c r="Z14" s="42">
        <f t="shared" ca="1" si="3"/>
        <v>19.327999999999999</v>
      </c>
      <c r="AA14" s="42">
        <f t="shared" ca="1" si="4"/>
        <v>23.18</v>
      </c>
      <c r="AB14" s="42">
        <f t="shared" ca="1" si="5"/>
        <v>25.065000000000001</v>
      </c>
      <c r="AC14" s="42">
        <f t="shared" ca="1" si="6"/>
        <v>26.498000000000001</v>
      </c>
      <c r="AD14" s="42">
        <f t="shared" ca="1" si="7"/>
        <v>26.555</v>
      </c>
      <c r="AE14" s="42">
        <f t="shared" ca="1" si="8"/>
        <v>7.7910000000000004</v>
      </c>
      <c r="AF14" s="42">
        <f t="shared" ca="1" si="9"/>
        <v>13.215</v>
      </c>
      <c r="AG14" s="42">
        <f t="shared" ca="1" si="10"/>
        <v>15.438000000000001</v>
      </c>
      <c r="AH14" s="42">
        <f t="shared" ca="1" si="11"/>
        <v>18.277999999999999</v>
      </c>
      <c r="AI14" s="42">
        <f t="shared" ca="1" si="12"/>
        <v>19.920000000000002</v>
      </c>
      <c r="AJ14" s="42">
        <f t="shared" ca="1" si="13"/>
        <v>21.282</v>
      </c>
      <c r="AK14" s="42">
        <f t="shared" ca="1" si="14"/>
        <v>21.908000000000001</v>
      </c>
      <c r="AL14" s="42">
        <f t="shared" ca="1" si="15"/>
        <v>21.899000000000001</v>
      </c>
      <c r="AM14" s="42">
        <f t="shared" ca="1" si="16"/>
        <v>23.202000000000002</v>
      </c>
      <c r="AN14" s="42" t="str">
        <f t="shared" ca="1" si="17"/>
        <v>水位なし</v>
      </c>
      <c r="AO14" s="42">
        <f t="shared" ca="1" si="18"/>
        <v>24.803999999999998</v>
      </c>
      <c r="AP14" s="42">
        <f t="shared" ca="1" si="19"/>
        <v>38.125999999999998</v>
      </c>
      <c r="AQ14" s="42">
        <f t="shared" ca="1" si="20"/>
        <v>39.317</v>
      </c>
      <c r="AR14" s="42">
        <f t="shared" ca="1" si="21"/>
        <v>41.235999999999997</v>
      </c>
      <c r="AS14" s="42">
        <f t="shared" ca="1" si="22"/>
        <v>80</v>
      </c>
      <c r="AT14" s="42">
        <f t="shared" ca="1" si="23"/>
        <v>180</v>
      </c>
      <c r="AU14" s="42">
        <f t="shared" ca="1" si="24"/>
        <v>30</v>
      </c>
      <c r="AV14" s="42">
        <f t="shared" ca="1" si="25"/>
        <v>30</v>
      </c>
      <c r="AW14" s="42">
        <f t="shared" ca="1" si="26"/>
        <v>20</v>
      </c>
      <c r="AX14" s="42">
        <f t="shared" ca="1" si="27"/>
        <v>20</v>
      </c>
      <c r="AY14" s="42">
        <f t="shared" ca="1" si="28"/>
        <v>12</v>
      </c>
      <c r="AZ14" s="42">
        <f t="shared" ca="1" si="29"/>
        <v>90</v>
      </c>
      <c r="BA14" s="42">
        <f t="shared" ca="1" si="30"/>
        <v>220</v>
      </c>
      <c r="BB14" s="42">
        <f t="shared" ca="1" si="31"/>
        <v>180</v>
      </c>
      <c r="BC14" s="42">
        <f t="shared" ca="1" si="32"/>
        <v>60</v>
      </c>
      <c r="BD14" s="42">
        <f t="shared" ca="1" si="33"/>
        <v>15</v>
      </c>
      <c r="BE14" s="42">
        <f t="shared" ca="1" si="34"/>
        <v>12</v>
      </c>
      <c r="BF14" s="42">
        <f t="shared" ca="1" si="35"/>
        <v>20</v>
      </c>
      <c r="BG14" s="42">
        <f t="shared" ca="1" si="36"/>
        <v>15</v>
      </c>
      <c r="BH14" s="42">
        <f t="shared" ca="1" si="37"/>
        <v>15</v>
      </c>
      <c r="BI14" s="161"/>
      <c r="BJ14" s="42">
        <f t="shared" ca="1" si="39"/>
        <v>15</v>
      </c>
      <c r="BK14" s="42">
        <f t="shared" ca="1" si="40"/>
        <v>20</v>
      </c>
      <c r="BL14" s="42">
        <f t="shared" ca="1" si="41"/>
        <v>5</v>
      </c>
      <c r="BM14" s="42">
        <f t="shared" ca="1" si="42"/>
        <v>12</v>
      </c>
      <c r="BX14" s="158"/>
      <c r="BY14" s="43" t="s">
        <v>131</v>
      </c>
      <c r="BZ14" s="139">
        <v>72.313000000000002</v>
      </c>
      <c r="CA14" s="42">
        <v>72.662899999999993</v>
      </c>
    </row>
    <row r="15" spans="1:79" x14ac:dyDescent="0.15">
      <c r="A15" s="40" t="s">
        <v>80</v>
      </c>
      <c r="B15" s="59">
        <f t="shared" ca="1" si="0"/>
        <v>41730</v>
      </c>
      <c r="C15" s="42">
        <f t="shared" ca="1" si="43"/>
        <v>74.2547</v>
      </c>
      <c r="D15" s="42">
        <f t="shared" ca="1" si="44"/>
        <v>69.187299999999993</v>
      </c>
      <c r="E15" s="42">
        <f t="shared" ca="1" si="45"/>
        <v>58.837000000000003</v>
      </c>
      <c r="F15" s="42">
        <f t="shared" ca="1" si="46"/>
        <v>55.109000000000002</v>
      </c>
      <c r="G15" s="42">
        <f t="shared" ca="1" si="47"/>
        <v>53.079999999999991</v>
      </c>
      <c r="H15" s="42">
        <f t="shared" ca="1" si="48"/>
        <v>51.628000000000007</v>
      </c>
      <c r="I15" s="42">
        <f t="shared" ca="1" si="49"/>
        <v>51.599000000000004</v>
      </c>
      <c r="J15" s="42">
        <f t="shared" ca="1" si="50"/>
        <v>64.71329999999999</v>
      </c>
      <c r="K15" s="42">
        <f t="shared" ca="1" si="51"/>
        <v>59.280699999999996</v>
      </c>
      <c r="L15" s="42">
        <f t="shared" ca="1" si="52"/>
        <v>57.274799999999999</v>
      </c>
      <c r="M15" s="42">
        <f t="shared" ca="1" si="53"/>
        <v>54.294300000000007</v>
      </c>
      <c r="N15" s="42">
        <f t="shared" ca="1" si="54"/>
        <v>52.712899999999991</v>
      </c>
      <c r="O15" s="42">
        <f t="shared" ca="1" si="55"/>
        <v>49.234200000000001</v>
      </c>
      <c r="P15" s="42">
        <f t="shared" ca="1" si="56"/>
        <v>50.622999999999998</v>
      </c>
      <c r="Q15" s="42">
        <f t="shared" ca="1" si="57"/>
        <v>50.611000000000004</v>
      </c>
      <c r="R15" s="42">
        <f t="shared" ca="1" si="58"/>
        <v>51.004999999999995</v>
      </c>
      <c r="S15" s="161"/>
      <c r="T15" s="42">
        <f t="shared" ca="1" si="59"/>
        <v>61.632999999999996</v>
      </c>
      <c r="U15" s="42">
        <f t="shared" ca="1" si="60"/>
        <v>54.760999999999996</v>
      </c>
      <c r="V15" s="42">
        <f t="shared" ca="1" si="61"/>
        <v>54.551999999999992</v>
      </c>
      <c r="W15" s="42">
        <f t="shared" ca="1" si="62"/>
        <v>52.637999999999998</v>
      </c>
      <c r="X15" s="42">
        <f t="shared" ca="1" si="1"/>
        <v>3.8679999999999999</v>
      </c>
      <c r="Y15" s="42">
        <f t="shared" ca="1" si="2"/>
        <v>9.0239999999999991</v>
      </c>
      <c r="Z15" s="42">
        <f t="shared" ca="1" si="3"/>
        <v>19.332999999999998</v>
      </c>
      <c r="AA15" s="42">
        <f t="shared" ca="1" si="4"/>
        <v>23.073</v>
      </c>
      <c r="AB15" s="42">
        <f t="shared" ca="1" si="5"/>
        <v>25.109000000000002</v>
      </c>
      <c r="AC15" s="42">
        <f t="shared" ca="1" si="6"/>
        <v>26.521999999999998</v>
      </c>
      <c r="AD15" s="42">
        <f t="shared" ca="1" si="7"/>
        <v>26.594999999999999</v>
      </c>
      <c r="AE15" s="42">
        <f t="shared" ca="1" si="8"/>
        <v>7.87</v>
      </c>
      <c r="AF15" s="42">
        <f t="shared" ca="1" si="9"/>
        <v>13.31</v>
      </c>
      <c r="AG15" s="42">
        <f t="shared" ca="1" si="10"/>
        <v>15.465</v>
      </c>
      <c r="AH15" s="42">
        <f t="shared" ca="1" si="11"/>
        <v>18.318000000000001</v>
      </c>
      <c r="AI15" s="42">
        <f t="shared" ca="1" si="12"/>
        <v>19.95</v>
      </c>
      <c r="AJ15" s="42">
        <f t="shared" ca="1" si="13"/>
        <v>21.308</v>
      </c>
      <c r="AK15" s="42">
        <f t="shared" ca="1" si="14"/>
        <v>21.945</v>
      </c>
      <c r="AL15" s="42">
        <f t="shared" ca="1" si="15"/>
        <v>22.071999999999999</v>
      </c>
      <c r="AM15" s="42">
        <f t="shared" ca="1" si="16"/>
        <v>23.283000000000001</v>
      </c>
      <c r="AN15" s="42" t="str">
        <f t="shared" ca="1" si="17"/>
        <v>水位なし</v>
      </c>
      <c r="AO15" s="42">
        <f t="shared" ca="1" si="18"/>
        <v>24.878</v>
      </c>
      <c r="AP15" s="42">
        <f t="shared" ca="1" si="19"/>
        <v>39.185000000000002</v>
      </c>
      <c r="AQ15" s="42">
        <f t="shared" ca="1" si="20"/>
        <v>39.399000000000001</v>
      </c>
      <c r="AR15" s="42">
        <f t="shared" ca="1" si="21"/>
        <v>41.292999999999999</v>
      </c>
      <c r="AS15" s="42">
        <f t="shared" ca="1" si="22"/>
        <v>60</v>
      </c>
      <c r="AT15" s="42">
        <f t="shared" ca="1" si="23"/>
        <v>180</v>
      </c>
      <c r="AU15" s="42">
        <f t="shared" ca="1" si="24"/>
        <v>30</v>
      </c>
      <c r="AV15" s="42">
        <f t="shared" ca="1" si="25"/>
        <v>30</v>
      </c>
      <c r="AW15" s="42">
        <f t="shared" ca="1" si="26"/>
        <v>20</v>
      </c>
      <c r="AX15" s="42">
        <f t="shared" ca="1" si="27"/>
        <v>20</v>
      </c>
      <c r="AY15" s="42">
        <f t="shared" ca="1" si="28"/>
        <v>15</v>
      </c>
      <c r="AZ15" s="42">
        <f t="shared" ca="1" si="29"/>
        <v>100</v>
      </c>
      <c r="BA15" s="42">
        <f t="shared" ca="1" si="30"/>
        <v>150</v>
      </c>
      <c r="BB15" s="42">
        <f t="shared" ca="1" si="31"/>
        <v>130</v>
      </c>
      <c r="BC15" s="42">
        <f t="shared" ca="1" si="32"/>
        <v>60</v>
      </c>
      <c r="BD15" s="42">
        <f t="shared" ca="1" si="33"/>
        <v>15</v>
      </c>
      <c r="BE15" s="42">
        <f t="shared" ca="1" si="34"/>
        <v>15</v>
      </c>
      <c r="BF15" s="42">
        <f t="shared" ca="1" si="35"/>
        <v>20</v>
      </c>
      <c r="BG15" s="42">
        <f t="shared" ca="1" si="36"/>
        <v>15</v>
      </c>
      <c r="BH15" s="42">
        <f t="shared" ca="1" si="37"/>
        <v>15</v>
      </c>
      <c r="BI15" s="161"/>
      <c r="BJ15" s="42">
        <f t="shared" ca="1" si="39"/>
        <v>15</v>
      </c>
      <c r="BK15" s="42">
        <f t="shared" ca="1" si="40"/>
        <v>30</v>
      </c>
      <c r="BL15" s="42">
        <f t="shared" ca="1" si="41"/>
        <v>8</v>
      </c>
      <c r="BM15" s="42">
        <f t="shared" ca="1" si="42"/>
        <v>10</v>
      </c>
      <c r="BX15" s="159"/>
      <c r="BY15" s="43" t="s">
        <v>132</v>
      </c>
      <c r="BZ15" s="139">
        <v>72.313000000000002</v>
      </c>
      <c r="CA15" s="42">
        <v>72.517200000000003</v>
      </c>
    </row>
    <row r="16" spans="1:79" x14ac:dyDescent="0.15">
      <c r="A16" s="40" t="s">
        <v>81</v>
      </c>
      <c r="B16" s="59">
        <f t="shared" ca="1" si="0"/>
        <v>41737</v>
      </c>
      <c r="C16" s="42">
        <f t="shared" ca="1" si="43"/>
        <v>74.546700000000001</v>
      </c>
      <c r="D16" s="42">
        <f t="shared" ca="1" si="44"/>
        <v>69.257299999999987</v>
      </c>
      <c r="E16" s="42">
        <f t="shared" ca="1" si="45"/>
        <v>58.85</v>
      </c>
      <c r="F16" s="42">
        <f t="shared" ca="1" si="46"/>
        <v>55.128</v>
      </c>
      <c r="G16" s="42">
        <f t="shared" ca="1" si="47"/>
        <v>53.115999999999993</v>
      </c>
      <c r="H16" s="42">
        <f t="shared" ca="1" si="48"/>
        <v>51.622000000000007</v>
      </c>
      <c r="I16" s="42">
        <f t="shared" ca="1" si="49"/>
        <v>51.463000000000001</v>
      </c>
      <c r="J16" s="42">
        <f t="shared" ca="1" si="50"/>
        <v>65.445299999999989</v>
      </c>
      <c r="K16" s="42">
        <f t="shared" ca="1" si="51"/>
        <v>59.540700000000001</v>
      </c>
      <c r="L16" s="42">
        <f t="shared" ca="1" si="52"/>
        <v>57.321800000000003</v>
      </c>
      <c r="M16" s="42">
        <f t="shared" ca="1" si="53"/>
        <v>54.305300000000003</v>
      </c>
      <c r="N16" s="42">
        <f t="shared" ca="1" si="54"/>
        <v>52.753899999999994</v>
      </c>
      <c r="O16" s="42">
        <f t="shared" ca="1" si="55"/>
        <v>50.250200000000007</v>
      </c>
      <c r="P16" s="42">
        <f t="shared" ca="1" si="56"/>
        <v>50.595999999999997</v>
      </c>
      <c r="Q16" s="42">
        <f t="shared" ca="1" si="57"/>
        <v>50.717000000000006</v>
      </c>
      <c r="R16" s="42">
        <f t="shared" ca="1" si="58"/>
        <v>52.021000000000001</v>
      </c>
      <c r="S16" s="161"/>
      <c r="T16" s="42">
        <f t="shared" ca="1" si="59"/>
        <v>61.716999999999999</v>
      </c>
      <c r="U16" s="42">
        <f t="shared" ca="1" si="60"/>
        <v>54.745999999999995</v>
      </c>
      <c r="V16" s="42">
        <f t="shared" ca="1" si="61"/>
        <v>54.522999999999996</v>
      </c>
      <c r="W16" s="42">
        <f t="shared" ca="1" si="62"/>
        <v>52.760999999999996</v>
      </c>
      <c r="X16" s="42">
        <f t="shared" ca="1" si="1"/>
        <v>3.5760000000000001</v>
      </c>
      <c r="Y16" s="42">
        <f t="shared" ca="1" si="2"/>
        <v>8.9540000000000006</v>
      </c>
      <c r="Z16" s="42">
        <f t="shared" ca="1" si="3"/>
        <v>19.32</v>
      </c>
      <c r="AA16" s="42">
        <f t="shared" ca="1" si="4"/>
        <v>23.053999999999998</v>
      </c>
      <c r="AB16" s="42">
        <f t="shared" ca="1" si="5"/>
        <v>25.073</v>
      </c>
      <c r="AC16" s="42">
        <f t="shared" ca="1" si="6"/>
        <v>26.527999999999999</v>
      </c>
      <c r="AD16" s="42">
        <f t="shared" ca="1" si="7"/>
        <v>26.731000000000002</v>
      </c>
      <c r="AE16" s="42">
        <f t="shared" ca="1" si="8"/>
        <v>7.1379999999999999</v>
      </c>
      <c r="AF16" s="42">
        <f t="shared" ca="1" si="9"/>
        <v>13.05</v>
      </c>
      <c r="AG16" s="42">
        <f t="shared" ca="1" si="10"/>
        <v>15.417999999999999</v>
      </c>
      <c r="AH16" s="42">
        <f t="shared" ca="1" si="11"/>
        <v>18.306999999999999</v>
      </c>
      <c r="AI16" s="42">
        <f t="shared" ca="1" si="12"/>
        <v>19.908999999999999</v>
      </c>
      <c r="AJ16" s="42">
        <f t="shared" ca="1" si="13"/>
        <v>21.308</v>
      </c>
      <c r="AK16" s="42">
        <f t="shared" ca="1" si="14"/>
        <v>21.972000000000001</v>
      </c>
      <c r="AL16" s="42">
        <f t="shared" ca="1" si="15"/>
        <v>21.966000000000001</v>
      </c>
      <c r="AM16" s="42">
        <f t="shared" ca="1" si="16"/>
        <v>22.266999999999999</v>
      </c>
      <c r="AN16" s="42" t="str">
        <f t="shared" ca="1" si="17"/>
        <v>水位なし</v>
      </c>
      <c r="AO16" s="42">
        <f t="shared" ca="1" si="18"/>
        <v>24.794</v>
      </c>
      <c r="AP16" s="42">
        <f t="shared" ca="1" si="19"/>
        <v>39.200000000000003</v>
      </c>
      <c r="AQ16" s="42">
        <f t="shared" ca="1" si="20"/>
        <v>39.427999999999997</v>
      </c>
      <c r="AR16" s="42">
        <f t="shared" ca="1" si="21"/>
        <v>41.17</v>
      </c>
      <c r="AS16" s="42">
        <f t="shared" ca="1" si="22"/>
        <v>40</v>
      </c>
      <c r="AT16" s="42">
        <f t="shared" ca="1" si="23"/>
        <v>160</v>
      </c>
      <c r="AU16" s="42">
        <f t="shared" ca="1" si="24"/>
        <v>35</v>
      </c>
      <c r="AV16" s="42">
        <f t="shared" ca="1" si="25"/>
        <v>30</v>
      </c>
      <c r="AW16" s="42">
        <f t="shared" ca="1" si="26"/>
        <v>20</v>
      </c>
      <c r="AX16" s="42">
        <f t="shared" ca="1" si="27"/>
        <v>20</v>
      </c>
      <c r="AY16" s="42">
        <f t="shared" ca="1" si="28"/>
        <v>15</v>
      </c>
      <c r="AZ16" s="42">
        <f t="shared" ca="1" si="29"/>
        <v>70</v>
      </c>
      <c r="BA16" s="42">
        <f t="shared" ca="1" si="30"/>
        <v>200</v>
      </c>
      <c r="BB16" s="42">
        <f t="shared" ca="1" si="31"/>
        <v>150</v>
      </c>
      <c r="BC16" s="42">
        <f t="shared" ca="1" si="32"/>
        <v>80</v>
      </c>
      <c r="BD16" s="42">
        <f t="shared" ca="1" si="33"/>
        <v>12</v>
      </c>
      <c r="BE16" s="42">
        <f t="shared" ca="1" si="34"/>
        <v>15</v>
      </c>
      <c r="BF16" s="42">
        <f t="shared" ca="1" si="35"/>
        <v>18</v>
      </c>
      <c r="BG16" s="42">
        <f t="shared" ca="1" si="36"/>
        <v>15</v>
      </c>
      <c r="BH16" s="42">
        <f t="shared" ca="1" si="37"/>
        <v>15</v>
      </c>
      <c r="BI16" s="161"/>
      <c r="BJ16" s="42">
        <f t="shared" ca="1" si="39"/>
        <v>15</v>
      </c>
      <c r="BK16" s="42">
        <f t="shared" ca="1" si="40"/>
        <v>20</v>
      </c>
      <c r="BL16" s="42">
        <f t="shared" ca="1" si="41"/>
        <v>8</v>
      </c>
      <c r="BM16" s="42">
        <f t="shared" ca="1" si="42"/>
        <v>10</v>
      </c>
      <c r="BX16" s="155" t="s">
        <v>147</v>
      </c>
      <c r="BY16" s="43" t="s">
        <v>59</v>
      </c>
      <c r="BZ16" s="139">
        <v>72.393000000000001</v>
      </c>
      <c r="CA16" s="139">
        <v>72.683000000000007</v>
      </c>
    </row>
    <row r="17" spans="1:79" x14ac:dyDescent="0.15">
      <c r="A17" s="40" t="s">
        <v>82</v>
      </c>
      <c r="B17" s="59">
        <f t="shared" ca="1" si="0"/>
        <v>41744</v>
      </c>
      <c r="C17" s="42">
        <f t="shared" ca="1" si="43"/>
        <v>74.417699999999996</v>
      </c>
      <c r="D17" s="42">
        <f t="shared" ca="1" si="44"/>
        <v>69.321299999999994</v>
      </c>
      <c r="E17" s="42">
        <f t="shared" ca="1" si="45"/>
        <v>58.841999999999999</v>
      </c>
      <c r="F17" s="42">
        <f t="shared" ca="1" si="46"/>
        <v>55.088000000000001</v>
      </c>
      <c r="G17" s="42">
        <f t="shared" ca="1" si="47"/>
        <v>53.150999999999996</v>
      </c>
      <c r="H17" s="42">
        <f t="shared" ca="1" si="48"/>
        <v>51.59</v>
      </c>
      <c r="I17" s="42">
        <f t="shared" ca="1" si="49"/>
        <v>51.375</v>
      </c>
      <c r="J17" s="42">
        <f t="shared" ca="1" si="50"/>
        <v>65.293299999999988</v>
      </c>
      <c r="K17" s="42">
        <f t="shared" ca="1" si="51"/>
        <v>59.7577</v>
      </c>
      <c r="L17" s="42">
        <f t="shared" ca="1" si="52"/>
        <v>57.537800000000004</v>
      </c>
      <c r="M17" s="42">
        <f t="shared" ca="1" si="53"/>
        <v>54.458300000000008</v>
      </c>
      <c r="N17" s="42">
        <f t="shared" ca="1" si="54"/>
        <v>52.762899999999995</v>
      </c>
      <c r="O17" s="42">
        <f t="shared" ca="1" si="55"/>
        <v>50.167200000000001</v>
      </c>
      <c r="P17" s="42">
        <f t="shared" ca="1" si="56"/>
        <v>50.530999999999999</v>
      </c>
      <c r="Q17" s="42">
        <f t="shared" ca="1" si="57"/>
        <v>50.683000000000007</v>
      </c>
      <c r="R17" s="42">
        <f t="shared" ca="1" si="58"/>
        <v>51.937999999999995</v>
      </c>
      <c r="S17" s="161"/>
      <c r="T17" s="42">
        <f t="shared" ca="1" si="59"/>
        <v>61.735999999999997</v>
      </c>
      <c r="U17" s="42">
        <f t="shared" ca="1" si="60"/>
        <v>57.000999999999998</v>
      </c>
      <c r="V17" s="42">
        <f t="shared" ca="1" si="61"/>
        <v>54.67499999999999</v>
      </c>
      <c r="W17" s="42">
        <f t="shared" ca="1" si="62"/>
        <v>52.647999999999996</v>
      </c>
      <c r="X17" s="42">
        <f t="shared" ca="1" si="1"/>
        <v>3.7050000000000001</v>
      </c>
      <c r="Y17" s="42">
        <f t="shared" ca="1" si="2"/>
        <v>8.89</v>
      </c>
      <c r="Z17" s="42">
        <f t="shared" ca="1" si="3"/>
        <v>19.327999999999999</v>
      </c>
      <c r="AA17" s="42">
        <f t="shared" ca="1" si="4"/>
        <v>23.094000000000001</v>
      </c>
      <c r="AB17" s="42">
        <f t="shared" ca="1" si="5"/>
        <v>25.038</v>
      </c>
      <c r="AC17" s="42">
        <f t="shared" ca="1" si="6"/>
        <v>26.56</v>
      </c>
      <c r="AD17" s="42">
        <f t="shared" ca="1" si="7"/>
        <v>26.818999999999999</v>
      </c>
      <c r="AE17" s="42">
        <f t="shared" ca="1" si="8"/>
        <v>7.29</v>
      </c>
      <c r="AF17" s="42">
        <f t="shared" ca="1" si="9"/>
        <v>12.833</v>
      </c>
      <c r="AG17" s="42">
        <f t="shared" ca="1" si="10"/>
        <v>15.202</v>
      </c>
      <c r="AH17" s="42">
        <f t="shared" ca="1" si="11"/>
        <v>18.154</v>
      </c>
      <c r="AI17" s="42">
        <f t="shared" ca="1" si="12"/>
        <v>19.899999999999999</v>
      </c>
      <c r="AJ17" s="42">
        <f t="shared" ca="1" si="13"/>
        <v>21.341999999999999</v>
      </c>
      <c r="AK17" s="42">
        <f t="shared" ca="1" si="14"/>
        <v>22.036999999999999</v>
      </c>
      <c r="AL17" s="42">
        <f t="shared" ca="1" si="15"/>
        <v>22</v>
      </c>
      <c r="AM17" s="42">
        <f t="shared" ca="1" si="16"/>
        <v>22.35</v>
      </c>
      <c r="AN17" s="42" t="str">
        <f t="shared" ca="1" si="17"/>
        <v>水位なし</v>
      </c>
      <c r="AO17" s="42">
        <f t="shared" ca="1" si="18"/>
        <v>24.774999999999999</v>
      </c>
      <c r="AP17" s="42">
        <f t="shared" ca="1" si="19"/>
        <v>36.945</v>
      </c>
      <c r="AQ17" s="42">
        <f t="shared" ca="1" si="20"/>
        <v>39.276000000000003</v>
      </c>
      <c r="AR17" s="42">
        <f t="shared" ca="1" si="21"/>
        <v>41.283000000000001</v>
      </c>
      <c r="AS17" s="42">
        <f t="shared" ca="1" si="22"/>
        <v>60</v>
      </c>
      <c r="AT17" s="42">
        <f t="shared" ca="1" si="23"/>
        <v>180</v>
      </c>
      <c r="AU17" s="42">
        <f t="shared" ca="1" si="24"/>
        <v>30</v>
      </c>
      <c r="AV17" s="42">
        <f t="shared" ca="1" si="25"/>
        <v>30</v>
      </c>
      <c r="AW17" s="42">
        <f t="shared" ca="1" si="26"/>
        <v>20</v>
      </c>
      <c r="AX17" s="42">
        <f t="shared" ca="1" si="27"/>
        <v>20</v>
      </c>
      <c r="AY17" s="42">
        <f t="shared" ca="1" si="28"/>
        <v>20</v>
      </c>
      <c r="AZ17" s="42">
        <f t="shared" ca="1" si="29"/>
        <v>100</v>
      </c>
      <c r="BA17" s="42">
        <f t="shared" ca="1" si="30"/>
        <v>200</v>
      </c>
      <c r="BB17" s="42">
        <f t="shared" ca="1" si="31"/>
        <v>180</v>
      </c>
      <c r="BC17" s="42">
        <f t="shared" ca="1" si="32"/>
        <v>90</v>
      </c>
      <c r="BD17" s="42">
        <f t="shared" ca="1" si="33"/>
        <v>15</v>
      </c>
      <c r="BE17" s="42">
        <f t="shared" ca="1" si="34"/>
        <v>12</v>
      </c>
      <c r="BF17" s="42">
        <f t="shared" ca="1" si="35"/>
        <v>18</v>
      </c>
      <c r="BG17" s="42">
        <f t="shared" ca="1" si="36"/>
        <v>12</v>
      </c>
      <c r="BH17" s="42">
        <f t="shared" ca="1" si="37"/>
        <v>15</v>
      </c>
      <c r="BI17" s="161"/>
      <c r="BJ17" s="42">
        <f t="shared" ca="1" si="39"/>
        <v>15</v>
      </c>
      <c r="BK17" s="42">
        <f t="shared" ca="1" si="40"/>
        <v>18</v>
      </c>
      <c r="BL17" s="42">
        <f t="shared" ca="1" si="41"/>
        <v>8</v>
      </c>
      <c r="BM17" s="42">
        <f t="shared" ca="1" si="42"/>
        <v>10</v>
      </c>
      <c r="BX17" s="155" t="s">
        <v>135</v>
      </c>
      <c r="BY17" s="43" t="s">
        <v>60</v>
      </c>
      <c r="BZ17" s="139">
        <v>73.938000000000002</v>
      </c>
      <c r="CA17" s="139">
        <v>74.287999999999997</v>
      </c>
    </row>
    <row r="18" spans="1:79" x14ac:dyDescent="0.15">
      <c r="A18" s="40" t="s">
        <v>83</v>
      </c>
      <c r="B18" s="59">
        <f t="shared" ca="1" si="0"/>
        <v>41752</v>
      </c>
      <c r="C18" s="42">
        <f t="shared" ca="1" si="43"/>
        <v>74.322699999999998</v>
      </c>
      <c r="D18" s="42">
        <f t="shared" ca="1" si="44"/>
        <v>69.074299999999994</v>
      </c>
      <c r="E18" s="42">
        <f t="shared" ca="1" si="45"/>
        <v>58.856000000000002</v>
      </c>
      <c r="F18" s="42">
        <f t="shared" ca="1" si="46"/>
        <v>55.215000000000003</v>
      </c>
      <c r="G18" s="42">
        <f t="shared" ca="1" si="47"/>
        <v>53.149999999999991</v>
      </c>
      <c r="H18" s="42">
        <f t="shared" ca="1" si="48"/>
        <v>51.610000000000007</v>
      </c>
      <c r="I18" s="42">
        <f t="shared" ca="1" si="49"/>
        <v>51.332000000000008</v>
      </c>
      <c r="J18" s="42">
        <f t="shared" ca="1" si="50"/>
        <v>64.675299999999993</v>
      </c>
      <c r="K18" s="42">
        <f t="shared" ca="1" si="51"/>
        <v>59.286699999999996</v>
      </c>
      <c r="L18" s="42">
        <f t="shared" ca="1" si="52"/>
        <v>57.336800000000004</v>
      </c>
      <c r="M18" s="42">
        <f t="shared" ca="1" si="53"/>
        <v>54.382300000000001</v>
      </c>
      <c r="N18" s="42">
        <f t="shared" ca="1" si="54"/>
        <v>52.749899999999997</v>
      </c>
      <c r="O18" s="42">
        <f t="shared" ca="1" si="55"/>
        <v>49.119200000000006</v>
      </c>
      <c r="P18" s="42">
        <f t="shared" ca="1" si="56"/>
        <v>50.528999999999996</v>
      </c>
      <c r="Q18" s="42">
        <f t="shared" ca="1" si="57"/>
        <v>50.503000000000007</v>
      </c>
      <c r="R18" s="42">
        <f t="shared" ca="1" si="58"/>
        <v>50.89</v>
      </c>
      <c r="S18" s="161"/>
      <c r="T18" s="42">
        <f t="shared" ca="1" si="59"/>
        <v>61.668999999999997</v>
      </c>
      <c r="U18" s="42">
        <f t="shared" ca="1" si="60"/>
        <v>54.07</v>
      </c>
      <c r="V18" s="42">
        <f t="shared" ca="1" si="61"/>
        <v>54.630999999999993</v>
      </c>
      <c r="W18" s="42">
        <f t="shared" ca="1" si="62"/>
        <v>52.594999999999999</v>
      </c>
      <c r="X18" s="42">
        <f t="shared" ca="1" si="1"/>
        <v>3.8</v>
      </c>
      <c r="Y18" s="42">
        <f t="shared" ca="1" si="2"/>
        <v>9.1370000000000005</v>
      </c>
      <c r="Z18" s="42">
        <f t="shared" ca="1" si="3"/>
        <v>19.314</v>
      </c>
      <c r="AA18" s="42">
        <f t="shared" ca="1" si="4"/>
        <v>22.966999999999999</v>
      </c>
      <c r="AB18" s="42">
        <f t="shared" ca="1" si="5"/>
        <v>25.039000000000001</v>
      </c>
      <c r="AC18" s="42">
        <f t="shared" ca="1" si="6"/>
        <v>26.54</v>
      </c>
      <c r="AD18" s="42">
        <f t="shared" ca="1" si="7"/>
        <v>26.861999999999998</v>
      </c>
      <c r="AE18" s="42">
        <f t="shared" ca="1" si="8"/>
        <v>7.9080000000000004</v>
      </c>
      <c r="AF18" s="42">
        <f t="shared" ca="1" si="9"/>
        <v>13.304</v>
      </c>
      <c r="AG18" s="42">
        <f t="shared" ca="1" si="10"/>
        <v>15.403</v>
      </c>
      <c r="AH18" s="42">
        <f t="shared" ca="1" si="11"/>
        <v>18.23</v>
      </c>
      <c r="AI18" s="42">
        <f t="shared" ca="1" si="12"/>
        <v>19.913</v>
      </c>
      <c r="AJ18" s="42">
        <f t="shared" ca="1" si="13"/>
        <v>21.350999999999999</v>
      </c>
      <c r="AK18" s="42">
        <f t="shared" ca="1" si="14"/>
        <v>22.039000000000001</v>
      </c>
      <c r="AL18" s="42">
        <f t="shared" ca="1" si="15"/>
        <v>22.18</v>
      </c>
      <c r="AM18" s="42">
        <f t="shared" ca="1" si="16"/>
        <v>23.398</v>
      </c>
      <c r="AN18" s="42" t="str">
        <f t="shared" ca="1" si="17"/>
        <v>水位なし</v>
      </c>
      <c r="AO18" s="42">
        <f t="shared" ca="1" si="18"/>
        <v>24.841999999999999</v>
      </c>
      <c r="AP18" s="42">
        <f t="shared" ca="1" si="19"/>
        <v>39.875999999999998</v>
      </c>
      <c r="AQ18" s="42">
        <f t="shared" ca="1" si="20"/>
        <v>39.32</v>
      </c>
      <c r="AR18" s="42">
        <f t="shared" ca="1" si="21"/>
        <v>41.335999999999999</v>
      </c>
      <c r="AS18" s="42">
        <f t="shared" ca="1" si="22"/>
        <v>80</v>
      </c>
      <c r="AT18" s="42">
        <f t="shared" ca="1" si="23"/>
        <v>180</v>
      </c>
      <c r="AU18" s="42">
        <f t="shared" ca="1" si="24"/>
        <v>25</v>
      </c>
      <c r="AV18" s="42">
        <f t="shared" ca="1" si="25"/>
        <v>25</v>
      </c>
      <c r="AW18" s="42">
        <f t="shared" ca="1" si="26"/>
        <v>20</v>
      </c>
      <c r="AX18" s="42">
        <f t="shared" ca="1" si="27"/>
        <v>20</v>
      </c>
      <c r="AY18" s="42">
        <f t="shared" ca="1" si="28"/>
        <v>15</v>
      </c>
      <c r="AZ18" s="42">
        <f t="shared" ca="1" si="29"/>
        <v>100</v>
      </c>
      <c r="BA18" s="42">
        <f t="shared" ca="1" si="30"/>
        <v>220</v>
      </c>
      <c r="BB18" s="42">
        <f t="shared" ca="1" si="31"/>
        <v>130</v>
      </c>
      <c r="BC18" s="42">
        <f t="shared" ca="1" si="32"/>
        <v>18</v>
      </c>
      <c r="BD18" s="42">
        <f t="shared" ca="1" si="33"/>
        <v>15</v>
      </c>
      <c r="BE18" s="42">
        <f t="shared" ca="1" si="34"/>
        <v>15</v>
      </c>
      <c r="BF18" s="42">
        <f t="shared" ca="1" si="35"/>
        <v>18</v>
      </c>
      <c r="BG18" s="42">
        <f t="shared" ca="1" si="36"/>
        <v>18</v>
      </c>
      <c r="BH18" s="42">
        <f t="shared" ca="1" si="37"/>
        <v>15</v>
      </c>
      <c r="BI18" s="161"/>
      <c r="BJ18" s="42">
        <f t="shared" ca="1" si="39"/>
        <v>15</v>
      </c>
      <c r="BK18" s="42">
        <f t="shared" ca="1" si="40"/>
        <v>30</v>
      </c>
      <c r="BL18" s="42">
        <f t="shared" ca="1" si="41"/>
        <v>8</v>
      </c>
      <c r="BM18" s="42">
        <f t="shared" ca="1" si="42"/>
        <v>12</v>
      </c>
      <c r="BX18" s="155" t="s">
        <v>136</v>
      </c>
      <c r="BY18" s="43" t="s">
        <v>61</v>
      </c>
      <c r="BZ18" s="139">
        <v>100.054</v>
      </c>
      <c r="CA18" s="139">
        <v>100.494</v>
      </c>
    </row>
    <row r="19" spans="1:79" x14ac:dyDescent="0.15">
      <c r="A19" s="40" t="s">
        <v>84</v>
      </c>
      <c r="B19" s="59">
        <f t="shared" ca="1" si="0"/>
        <v>41759</v>
      </c>
      <c r="C19" s="42">
        <f t="shared" ca="1" si="43"/>
        <v>74.275700000000001</v>
      </c>
      <c r="D19" s="42">
        <f t="shared" ca="1" si="44"/>
        <v>69.025299999999987</v>
      </c>
      <c r="E19" s="42">
        <f t="shared" ca="1" si="45"/>
        <v>58.86</v>
      </c>
      <c r="F19" s="42">
        <f t="shared" ca="1" si="46"/>
        <v>55.085000000000001</v>
      </c>
      <c r="G19" s="42">
        <f t="shared" ca="1" si="47"/>
        <v>53.064999999999998</v>
      </c>
      <c r="H19" s="42">
        <f t="shared" ca="1" si="48"/>
        <v>51.554000000000002</v>
      </c>
      <c r="I19" s="42">
        <f t="shared" ca="1" si="49"/>
        <v>51.296000000000006</v>
      </c>
      <c r="J19" s="42">
        <f t="shared" ca="1" si="50"/>
        <v>64.639299999999992</v>
      </c>
      <c r="K19" s="42">
        <f t="shared" ca="1" si="51"/>
        <v>59.2057</v>
      </c>
      <c r="L19" s="42">
        <f t="shared" ca="1" si="52"/>
        <v>57.293800000000005</v>
      </c>
      <c r="M19" s="42">
        <f t="shared" ca="1" si="53"/>
        <v>54.23830000000001</v>
      </c>
      <c r="N19" s="42">
        <f t="shared" ca="1" si="54"/>
        <v>52.704899999999995</v>
      </c>
      <c r="O19" s="42">
        <f t="shared" ca="1" si="55"/>
        <v>49.0732</v>
      </c>
      <c r="P19" s="42">
        <f t="shared" ca="1" si="56"/>
        <v>50.472999999999999</v>
      </c>
      <c r="Q19" s="42">
        <f t="shared" ca="1" si="57"/>
        <v>50.440000000000012</v>
      </c>
      <c r="R19" s="42">
        <f t="shared" ca="1" si="58"/>
        <v>50.843999999999994</v>
      </c>
      <c r="S19" s="161"/>
      <c r="T19" s="42">
        <f t="shared" ca="1" si="59"/>
        <v>61.62299999999999</v>
      </c>
      <c r="U19" s="42">
        <f t="shared" ca="1" si="60"/>
        <v>53.341000000000001</v>
      </c>
      <c r="V19" s="42">
        <f t="shared" ca="1" si="61"/>
        <v>54.339999999999996</v>
      </c>
      <c r="W19" s="42">
        <f t="shared" ca="1" si="62"/>
        <v>52.345999999999997</v>
      </c>
      <c r="X19" s="42">
        <f t="shared" ca="1" si="1"/>
        <v>3.847</v>
      </c>
      <c r="Y19" s="42">
        <f t="shared" ca="1" si="2"/>
        <v>9.1859999999999999</v>
      </c>
      <c r="Z19" s="42">
        <f t="shared" ca="1" si="3"/>
        <v>19.309999999999999</v>
      </c>
      <c r="AA19" s="42">
        <f t="shared" ca="1" si="4"/>
        <v>23.097000000000001</v>
      </c>
      <c r="AB19" s="42">
        <f t="shared" ca="1" si="5"/>
        <v>25.123999999999999</v>
      </c>
      <c r="AC19" s="42">
        <f t="shared" ca="1" si="6"/>
        <v>26.596</v>
      </c>
      <c r="AD19" s="42">
        <f t="shared" ca="1" si="7"/>
        <v>26.898</v>
      </c>
      <c r="AE19" s="42">
        <f t="shared" ca="1" si="8"/>
        <v>7.944</v>
      </c>
      <c r="AF19" s="42">
        <f t="shared" ca="1" si="9"/>
        <v>13.385</v>
      </c>
      <c r="AG19" s="42">
        <f t="shared" ca="1" si="10"/>
        <v>15.446</v>
      </c>
      <c r="AH19" s="42">
        <f t="shared" ca="1" si="11"/>
        <v>18.373999999999999</v>
      </c>
      <c r="AI19" s="42">
        <f t="shared" ca="1" si="12"/>
        <v>19.957999999999998</v>
      </c>
      <c r="AJ19" s="42">
        <f t="shared" ca="1" si="13"/>
        <v>21.370999999999999</v>
      </c>
      <c r="AK19" s="42">
        <f t="shared" ca="1" si="14"/>
        <v>22.094999999999999</v>
      </c>
      <c r="AL19" s="42">
        <f t="shared" ca="1" si="15"/>
        <v>22.242999999999999</v>
      </c>
      <c r="AM19" s="42">
        <f t="shared" ca="1" si="16"/>
        <v>23.443999999999999</v>
      </c>
      <c r="AN19" s="42" t="str">
        <f t="shared" ca="1" si="17"/>
        <v>水位なし</v>
      </c>
      <c r="AO19" s="42">
        <f t="shared" ca="1" si="18"/>
        <v>24.888000000000002</v>
      </c>
      <c r="AP19" s="42">
        <f t="shared" ca="1" si="19"/>
        <v>40.604999999999997</v>
      </c>
      <c r="AQ19" s="42">
        <f t="shared" ca="1" si="20"/>
        <v>39.610999999999997</v>
      </c>
      <c r="AR19" s="42">
        <f t="shared" ca="1" si="21"/>
        <v>41.585000000000001</v>
      </c>
      <c r="AS19" s="42">
        <f t="shared" ca="1" si="22"/>
        <v>70</v>
      </c>
      <c r="AT19" s="42">
        <f t="shared" ca="1" si="23"/>
        <v>180</v>
      </c>
      <c r="AU19" s="42">
        <f t="shared" ca="1" si="24"/>
        <v>30</v>
      </c>
      <c r="AV19" s="42">
        <f t="shared" ca="1" si="25"/>
        <v>25</v>
      </c>
      <c r="AW19" s="42">
        <f t="shared" ca="1" si="26"/>
        <v>20</v>
      </c>
      <c r="AX19" s="42">
        <f t="shared" ca="1" si="27"/>
        <v>20</v>
      </c>
      <c r="AY19" s="42">
        <f t="shared" ca="1" si="28"/>
        <v>18</v>
      </c>
      <c r="AZ19" s="42">
        <f t="shared" ca="1" si="29"/>
        <v>90</v>
      </c>
      <c r="BA19" s="42">
        <f t="shared" ca="1" si="30"/>
        <v>150</v>
      </c>
      <c r="BB19" s="42">
        <f t="shared" ca="1" si="31"/>
        <v>200</v>
      </c>
      <c r="BC19" s="42">
        <f t="shared" ca="1" si="32"/>
        <v>60</v>
      </c>
      <c r="BD19" s="42">
        <f t="shared" ca="1" si="33"/>
        <v>15</v>
      </c>
      <c r="BE19" s="42">
        <f t="shared" ca="1" si="34"/>
        <v>15</v>
      </c>
      <c r="BF19" s="42">
        <f t="shared" ca="1" si="35"/>
        <v>15</v>
      </c>
      <c r="BG19" s="42">
        <f t="shared" ca="1" si="36"/>
        <v>15</v>
      </c>
      <c r="BH19" s="42">
        <f t="shared" ca="1" si="37"/>
        <v>15</v>
      </c>
      <c r="BI19" s="161"/>
      <c r="BJ19" s="42">
        <f t="shared" ca="1" si="39"/>
        <v>15</v>
      </c>
      <c r="BK19" s="42">
        <f t="shared" ca="1" si="40"/>
        <v>25</v>
      </c>
      <c r="BL19" s="42">
        <f t="shared" ca="1" si="41"/>
        <v>8</v>
      </c>
      <c r="BM19" s="42">
        <f t="shared" ca="1" si="42"/>
        <v>12</v>
      </c>
      <c r="BX19" s="155" t="s">
        <v>137</v>
      </c>
      <c r="BY19" s="43" t="s">
        <v>62</v>
      </c>
      <c r="BZ19" s="139">
        <v>86.010999999999996</v>
      </c>
      <c r="CA19" s="139">
        <v>86.510999999999996</v>
      </c>
    </row>
    <row r="20" spans="1:79" x14ac:dyDescent="0.15">
      <c r="A20" s="40" t="s">
        <v>85</v>
      </c>
      <c r="B20" s="59">
        <f t="shared" ca="1" si="0"/>
        <v>41767</v>
      </c>
      <c r="C20" s="42">
        <f t="shared" ca="1" si="43"/>
        <v>74.064699999999988</v>
      </c>
      <c r="D20" s="42">
        <f t="shared" ca="1" si="44"/>
        <v>69.247299999999996</v>
      </c>
      <c r="E20" s="42">
        <f t="shared" ca="1" si="45"/>
        <v>59.317</v>
      </c>
      <c r="F20" s="42">
        <f t="shared" ca="1" si="46"/>
        <v>54.888000000000005</v>
      </c>
      <c r="G20" s="42">
        <f t="shared" ca="1" si="47"/>
        <v>52.98599999999999</v>
      </c>
      <c r="H20" s="42">
        <f t="shared" ca="1" si="48"/>
        <v>51.490000000000009</v>
      </c>
      <c r="I20" s="42">
        <f t="shared" ca="1" si="49"/>
        <v>51.299000000000007</v>
      </c>
      <c r="J20" s="42">
        <f t="shared" ca="1" si="50"/>
        <v>64.809299999999993</v>
      </c>
      <c r="K20" s="42">
        <f t="shared" ca="1" si="51"/>
        <v>59.317700000000002</v>
      </c>
      <c r="L20" s="42">
        <f t="shared" ca="1" si="52"/>
        <v>57.137799999999999</v>
      </c>
      <c r="M20" s="42">
        <f t="shared" ca="1" si="53"/>
        <v>54.195300000000003</v>
      </c>
      <c r="N20" s="42">
        <f t="shared" ca="1" si="54"/>
        <v>52.667899999999989</v>
      </c>
      <c r="O20" s="42">
        <f t="shared" ca="1" si="55"/>
        <v>49.236200000000004</v>
      </c>
      <c r="P20" s="42">
        <f t="shared" ca="1" si="56"/>
        <v>50.421999999999997</v>
      </c>
      <c r="Q20" s="42">
        <f t="shared" ca="1" si="57"/>
        <v>50.282000000000011</v>
      </c>
      <c r="R20" s="42">
        <f t="shared" ca="1" si="58"/>
        <v>51.006999999999998</v>
      </c>
      <c r="S20" s="161"/>
      <c r="T20" s="42">
        <f t="shared" ca="1" si="59"/>
        <v>61.795999999999992</v>
      </c>
      <c r="U20" s="42">
        <f t="shared" ca="1" si="60"/>
        <v>53.539000000000001</v>
      </c>
      <c r="V20" s="42">
        <f t="shared" ca="1" si="61"/>
        <v>54.454999999999991</v>
      </c>
      <c r="W20" s="42">
        <f t="shared" ca="1" si="62"/>
        <v>52.555999999999997</v>
      </c>
      <c r="X20" s="42">
        <f t="shared" ca="1" si="1"/>
        <v>4.0579999999999998</v>
      </c>
      <c r="Y20" s="42">
        <f t="shared" ca="1" si="2"/>
        <v>8.9640000000000004</v>
      </c>
      <c r="Z20" s="42">
        <f t="shared" ca="1" si="3"/>
        <v>18.853000000000002</v>
      </c>
      <c r="AA20" s="42">
        <f t="shared" ca="1" si="4"/>
        <v>23.294</v>
      </c>
      <c r="AB20" s="42">
        <f t="shared" ca="1" si="5"/>
        <v>25.202999999999999</v>
      </c>
      <c r="AC20" s="42">
        <f t="shared" ca="1" si="6"/>
        <v>26.66</v>
      </c>
      <c r="AD20" s="42">
        <f t="shared" ca="1" si="7"/>
        <v>26.895</v>
      </c>
      <c r="AE20" s="42">
        <f t="shared" ca="1" si="8"/>
        <v>7.774</v>
      </c>
      <c r="AF20" s="42">
        <f t="shared" ca="1" si="9"/>
        <v>13.273</v>
      </c>
      <c r="AG20" s="42">
        <f t="shared" ca="1" si="10"/>
        <v>15.602</v>
      </c>
      <c r="AH20" s="42">
        <f t="shared" ca="1" si="11"/>
        <v>18.417000000000002</v>
      </c>
      <c r="AI20" s="42">
        <f t="shared" ca="1" si="12"/>
        <v>19.995000000000001</v>
      </c>
      <c r="AJ20" s="42">
        <f t="shared" ca="1" si="13"/>
        <v>21.355</v>
      </c>
      <c r="AK20" s="42">
        <f t="shared" ca="1" si="14"/>
        <v>22.146000000000001</v>
      </c>
      <c r="AL20" s="42">
        <f t="shared" ca="1" si="15"/>
        <v>22.401</v>
      </c>
      <c r="AM20" s="42">
        <f t="shared" ca="1" si="16"/>
        <v>23.280999999999999</v>
      </c>
      <c r="AN20" s="42" t="str">
        <f t="shared" ca="1" si="17"/>
        <v>水位なし</v>
      </c>
      <c r="AO20" s="42">
        <f t="shared" ca="1" si="18"/>
        <v>24.715</v>
      </c>
      <c r="AP20" s="42">
        <f t="shared" ca="1" si="19"/>
        <v>40.406999999999996</v>
      </c>
      <c r="AQ20" s="42">
        <f t="shared" ca="1" si="20"/>
        <v>39.496000000000002</v>
      </c>
      <c r="AR20" s="42">
        <f t="shared" ca="1" si="21"/>
        <v>41.375</v>
      </c>
      <c r="AS20" s="42">
        <f t="shared" ca="1" si="22"/>
        <v>70</v>
      </c>
      <c r="AT20" s="42">
        <f t="shared" ca="1" si="23"/>
        <v>180</v>
      </c>
      <c r="AU20" s="42">
        <f t="shared" ca="1" si="24"/>
        <v>30</v>
      </c>
      <c r="AV20" s="42">
        <f t="shared" ca="1" si="25"/>
        <v>25</v>
      </c>
      <c r="AW20" s="42">
        <f t="shared" ca="1" si="26"/>
        <v>20</v>
      </c>
      <c r="AX20" s="42">
        <f t="shared" ca="1" si="27"/>
        <v>20</v>
      </c>
      <c r="AY20" s="42">
        <f t="shared" ca="1" si="28"/>
        <v>15</v>
      </c>
      <c r="AZ20" s="42">
        <f t="shared" ca="1" si="29"/>
        <v>90</v>
      </c>
      <c r="BA20" s="42">
        <f t="shared" ca="1" si="30"/>
        <v>200</v>
      </c>
      <c r="BB20" s="42">
        <f t="shared" ca="1" si="31"/>
        <v>120</v>
      </c>
      <c r="BC20" s="42">
        <f t="shared" ca="1" si="32"/>
        <v>50</v>
      </c>
      <c r="BD20" s="42">
        <f t="shared" ca="1" si="33"/>
        <v>20</v>
      </c>
      <c r="BE20" s="42">
        <f t="shared" ca="1" si="34"/>
        <v>12</v>
      </c>
      <c r="BF20" s="42">
        <f t="shared" ca="1" si="35"/>
        <v>18</v>
      </c>
      <c r="BG20" s="42">
        <f t="shared" ca="1" si="36"/>
        <v>15</v>
      </c>
      <c r="BH20" s="42">
        <f t="shared" ca="1" si="37"/>
        <v>18</v>
      </c>
      <c r="BI20" s="161"/>
      <c r="BJ20" s="42">
        <f t="shared" ca="1" si="39"/>
        <v>15</v>
      </c>
      <c r="BK20" s="42">
        <f t="shared" ca="1" si="40"/>
        <v>30</v>
      </c>
      <c r="BL20" s="42">
        <f t="shared" ca="1" si="41"/>
        <v>8</v>
      </c>
      <c r="BM20" s="42">
        <f t="shared" ca="1" si="42"/>
        <v>10</v>
      </c>
      <c r="BX20" s="157" t="s">
        <v>148</v>
      </c>
      <c r="BY20" s="43" t="s">
        <v>63</v>
      </c>
      <c r="BZ20" s="160">
        <v>93.686000000000007</v>
      </c>
      <c r="CA20" s="160">
        <v>93.945999999999998</v>
      </c>
    </row>
    <row r="21" spans="1:79" x14ac:dyDescent="0.15">
      <c r="A21" s="40" t="s">
        <v>86</v>
      </c>
      <c r="B21" s="59">
        <f t="shared" ca="1" si="0"/>
        <v>41772</v>
      </c>
      <c r="C21" s="42">
        <f t="shared" ca="1" si="43"/>
        <v>74.149699999999996</v>
      </c>
      <c r="D21" s="42">
        <f t="shared" ca="1" si="44"/>
        <v>69.002299999999991</v>
      </c>
      <c r="E21" s="42">
        <f t="shared" ca="1" si="45"/>
        <v>58.954000000000001</v>
      </c>
      <c r="F21" s="42">
        <f t="shared" ca="1" si="46"/>
        <v>55.022000000000006</v>
      </c>
      <c r="G21" s="42">
        <f t="shared" ca="1" si="47"/>
        <v>53.200999999999993</v>
      </c>
      <c r="H21" s="42">
        <f t="shared" ca="1" si="48"/>
        <v>51.446000000000005</v>
      </c>
      <c r="I21" s="42">
        <f t="shared" ca="1" si="49"/>
        <v>51.246000000000002</v>
      </c>
      <c r="J21" s="42">
        <f t="shared" ca="1" si="50"/>
        <v>64.880299999999991</v>
      </c>
      <c r="K21" s="42">
        <f t="shared" ca="1" si="51"/>
        <v>59.646699999999996</v>
      </c>
      <c r="L21" s="42">
        <f t="shared" ca="1" si="52"/>
        <v>57.4268</v>
      </c>
      <c r="M21" s="42">
        <f t="shared" ca="1" si="53"/>
        <v>54.1023</v>
      </c>
      <c r="N21" s="42">
        <f t="shared" ca="1" si="54"/>
        <v>52.794899999999998</v>
      </c>
      <c r="O21" s="42">
        <f t="shared" ca="1" si="55"/>
        <v>49.177199999999999</v>
      </c>
      <c r="P21" s="42">
        <f t="shared" ca="1" si="56"/>
        <v>50.342999999999996</v>
      </c>
      <c r="Q21" s="42">
        <f t="shared" ca="1" si="57"/>
        <v>50.418000000000006</v>
      </c>
      <c r="R21" s="42">
        <f t="shared" ca="1" si="58"/>
        <v>50.947999999999993</v>
      </c>
      <c r="S21" s="161"/>
      <c r="T21" s="42">
        <f t="shared" ca="1" si="59"/>
        <v>61.606999999999999</v>
      </c>
      <c r="U21" s="42">
        <f t="shared" ca="1" si="60"/>
        <v>52.105999999999995</v>
      </c>
      <c r="V21" s="42">
        <f t="shared" ca="1" si="61"/>
        <v>54.455999999999996</v>
      </c>
      <c r="W21" s="42">
        <f t="shared" ca="1" si="62"/>
        <v>52.510999999999996</v>
      </c>
      <c r="X21" s="42">
        <f t="shared" ca="1" si="1"/>
        <v>3.9729999999999999</v>
      </c>
      <c r="Y21" s="42">
        <f t="shared" ca="1" si="2"/>
        <v>9.2089999999999996</v>
      </c>
      <c r="Z21" s="42">
        <f t="shared" ca="1" si="3"/>
        <v>19.216000000000001</v>
      </c>
      <c r="AA21" s="42">
        <f t="shared" ca="1" si="4"/>
        <v>23.16</v>
      </c>
      <c r="AB21" s="42">
        <f t="shared" ca="1" si="5"/>
        <v>24.988</v>
      </c>
      <c r="AC21" s="42">
        <f t="shared" ca="1" si="6"/>
        <v>26.704000000000001</v>
      </c>
      <c r="AD21" s="42">
        <f t="shared" ca="1" si="7"/>
        <v>26.948</v>
      </c>
      <c r="AE21" s="42">
        <f t="shared" ca="1" si="8"/>
        <v>7.7030000000000003</v>
      </c>
      <c r="AF21" s="42">
        <f t="shared" ca="1" si="9"/>
        <v>12.944000000000001</v>
      </c>
      <c r="AG21" s="42">
        <f t="shared" ca="1" si="10"/>
        <v>15.313000000000001</v>
      </c>
      <c r="AH21" s="42">
        <f t="shared" ca="1" si="11"/>
        <v>18.510000000000002</v>
      </c>
      <c r="AI21" s="42">
        <f t="shared" ca="1" si="12"/>
        <v>19.867999999999999</v>
      </c>
      <c r="AJ21" s="42">
        <f t="shared" ca="1" si="13"/>
        <v>21.2</v>
      </c>
      <c r="AK21" s="42">
        <f t="shared" ca="1" si="14"/>
        <v>22.225000000000001</v>
      </c>
      <c r="AL21" s="42">
        <f t="shared" ca="1" si="15"/>
        <v>22.265000000000001</v>
      </c>
      <c r="AM21" s="42">
        <f t="shared" ca="1" si="16"/>
        <v>23.34</v>
      </c>
      <c r="AN21" s="42" t="str">
        <f t="shared" ca="1" si="17"/>
        <v>水位なし</v>
      </c>
      <c r="AO21" s="42">
        <f t="shared" ca="1" si="18"/>
        <v>24.904</v>
      </c>
      <c r="AP21" s="42">
        <f t="shared" ca="1" si="19"/>
        <v>41.84</v>
      </c>
      <c r="AQ21" s="42">
        <f t="shared" ca="1" si="20"/>
        <v>39.494999999999997</v>
      </c>
      <c r="AR21" s="42">
        <f t="shared" ca="1" si="21"/>
        <v>41.42</v>
      </c>
      <c r="AS21" s="42">
        <f t="shared" ca="1" si="22"/>
        <v>60</v>
      </c>
      <c r="AT21" s="42">
        <f t="shared" ca="1" si="23"/>
        <v>200</v>
      </c>
      <c r="AU21" s="42">
        <f t="shared" ca="1" si="24"/>
        <v>30</v>
      </c>
      <c r="AV21" s="42">
        <f t="shared" ca="1" si="25"/>
        <v>30</v>
      </c>
      <c r="AW21" s="42">
        <f t="shared" ca="1" si="26"/>
        <v>20</v>
      </c>
      <c r="AX21" s="42">
        <f t="shared" ca="1" si="27"/>
        <v>20</v>
      </c>
      <c r="AY21" s="42">
        <f t="shared" ca="1" si="28"/>
        <v>15</v>
      </c>
      <c r="AZ21" s="42">
        <f t="shared" ca="1" si="29"/>
        <v>90</v>
      </c>
      <c r="BA21" s="42">
        <f t="shared" ca="1" si="30"/>
        <v>250</v>
      </c>
      <c r="BB21" s="42">
        <f t="shared" ca="1" si="31"/>
        <v>150</v>
      </c>
      <c r="BC21" s="42">
        <f t="shared" ca="1" si="32"/>
        <v>60</v>
      </c>
      <c r="BD21" s="42">
        <f t="shared" ca="1" si="33"/>
        <v>12</v>
      </c>
      <c r="BE21" s="42">
        <f t="shared" ca="1" si="34"/>
        <v>20</v>
      </c>
      <c r="BF21" s="42">
        <f t="shared" ca="1" si="35"/>
        <v>15</v>
      </c>
      <c r="BG21" s="42">
        <f t="shared" ca="1" si="36"/>
        <v>20</v>
      </c>
      <c r="BH21" s="42">
        <f t="shared" ca="1" si="37"/>
        <v>15</v>
      </c>
      <c r="BI21" s="161"/>
      <c r="BJ21" s="42">
        <f t="shared" ca="1" si="39"/>
        <v>15</v>
      </c>
      <c r="BK21" s="42">
        <f t="shared" ca="1" si="40"/>
        <v>22</v>
      </c>
      <c r="BL21" s="42">
        <f t="shared" ca="1" si="41"/>
        <v>8</v>
      </c>
      <c r="BM21" s="42">
        <f t="shared" ca="1" si="42"/>
        <v>12</v>
      </c>
      <c r="BX21" s="158"/>
      <c r="BY21" s="43" t="s">
        <v>149</v>
      </c>
      <c r="BZ21" s="139">
        <v>93.686000000000007</v>
      </c>
      <c r="CA21" s="42">
        <v>93.930999999999997</v>
      </c>
    </row>
    <row r="22" spans="1:79" x14ac:dyDescent="0.15">
      <c r="A22" s="40" t="s">
        <v>87</v>
      </c>
      <c r="B22" s="59">
        <f t="shared" ca="1" si="0"/>
        <v>41779</v>
      </c>
      <c r="C22" s="42">
        <f t="shared" ca="1" si="43"/>
        <v>73.860699999999994</v>
      </c>
      <c r="D22" s="42">
        <f t="shared" ca="1" si="44"/>
        <v>68.8733</v>
      </c>
      <c r="E22" s="42">
        <f t="shared" ca="1" si="45"/>
        <v>58.882000000000005</v>
      </c>
      <c r="F22" s="42">
        <f t="shared" ca="1" si="46"/>
        <v>54.863</v>
      </c>
      <c r="G22" s="42">
        <f t="shared" ca="1" si="47"/>
        <v>52.880999999999993</v>
      </c>
      <c r="H22" s="42">
        <f t="shared" ca="1" si="48"/>
        <v>51.387</v>
      </c>
      <c r="I22" s="42">
        <f t="shared" ca="1" si="49"/>
        <v>51.144000000000005</v>
      </c>
      <c r="J22" s="42">
        <f t="shared" ca="1" si="50"/>
        <v>64.633299999999991</v>
      </c>
      <c r="K22" s="42">
        <f t="shared" ca="1" si="51"/>
        <v>59.090699999999998</v>
      </c>
      <c r="L22" s="42">
        <f t="shared" ca="1" si="52"/>
        <v>57.245800000000003</v>
      </c>
      <c r="M22" s="42">
        <f t="shared" ca="1" si="53"/>
        <v>54.012300000000003</v>
      </c>
      <c r="N22" s="42">
        <f t="shared" ca="1" si="54"/>
        <v>52.506899999999995</v>
      </c>
      <c r="O22" s="42">
        <f t="shared" ca="1" si="55"/>
        <v>49.134200000000007</v>
      </c>
      <c r="P22" s="42">
        <f t="shared" ca="1" si="56"/>
        <v>50.29</v>
      </c>
      <c r="Q22" s="42">
        <f t="shared" ca="1" si="57"/>
        <v>50.27300000000001</v>
      </c>
      <c r="R22" s="42">
        <f t="shared" ca="1" si="58"/>
        <v>50.905000000000001</v>
      </c>
      <c r="S22" s="161"/>
      <c r="T22" s="42">
        <f t="shared" ca="1" si="59"/>
        <v>61.558999999999997</v>
      </c>
      <c r="U22" s="42">
        <f t="shared" ca="1" si="60"/>
        <v>52.786000000000001</v>
      </c>
      <c r="V22" s="42">
        <f t="shared" ca="1" si="61"/>
        <v>54.345999999999997</v>
      </c>
      <c r="W22" s="42">
        <f t="shared" ca="1" si="62"/>
        <v>52.443999999999996</v>
      </c>
      <c r="X22" s="42">
        <f t="shared" ca="1" si="1"/>
        <v>4.2619999999999996</v>
      </c>
      <c r="Y22" s="42">
        <f t="shared" ca="1" si="2"/>
        <v>9.3379999999999992</v>
      </c>
      <c r="Z22" s="42">
        <f t="shared" ca="1" si="3"/>
        <v>19.288</v>
      </c>
      <c r="AA22" s="42">
        <f t="shared" ca="1" si="4"/>
        <v>23.318999999999999</v>
      </c>
      <c r="AB22" s="42">
        <f t="shared" ca="1" si="5"/>
        <v>25.308</v>
      </c>
      <c r="AC22" s="42">
        <f t="shared" ca="1" si="6"/>
        <v>26.763000000000002</v>
      </c>
      <c r="AD22" s="42">
        <f t="shared" ca="1" si="7"/>
        <v>27.05</v>
      </c>
      <c r="AE22" s="42">
        <f t="shared" ca="1" si="8"/>
        <v>7.95</v>
      </c>
      <c r="AF22" s="42">
        <f t="shared" ca="1" si="9"/>
        <v>13.5</v>
      </c>
      <c r="AG22" s="42">
        <f t="shared" ca="1" si="10"/>
        <v>15.494</v>
      </c>
      <c r="AH22" s="42">
        <f t="shared" ca="1" si="11"/>
        <v>18.600000000000001</v>
      </c>
      <c r="AI22" s="42">
        <f t="shared" ca="1" si="12"/>
        <v>20.155999999999999</v>
      </c>
      <c r="AJ22" s="42">
        <f t="shared" ca="1" si="13"/>
        <v>21.553000000000001</v>
      </c>
      <c r="AK22" s="42">
        <f t="shared" ca="1" si="14"/>
        <v>22.277999999999999</v>
      </c>
      <c r="AL22" s="42">
        <f t="shared" ca="1" si="15"/>
        <v>22.41</v>
      </c>
      <c r="AM22" s="42">
        <f t="shared" ca="1" si="16"/>
        <v>23.382999999999999</v>
      </c>
      <c r="AN22" s="42" t="str">
        <f t="shared" ca="1" si="17"/>
        <v>水位なし</v>
      </c>
      <c r="AO22" s="42">
        <f t="shared" ca="1" si="18"/>
        <v>24.952000000000002</v>
      </c>
      <c r="AP22" s="42">
        <f t="shared" ca="1" si="19"/>
        <v>41.16</v>
      </c>
      <c r="AQ22" s="42">
        <f t="shared" ca="1" si="20"/>
        <v>39.604999999999997</v>
      </c>
      <c r="AR22" s="42">
        <f t="shared" ca="1" si="21"/>
        <v>41.487000000000002</v>
      </c>
      <c r="AS22" s="42">
        <f t="shared" ca="1" si="22"/>
        <v>60</v>
      </c>
      <c r="AT22" s="42">
        <f t="shared" ca="1" si="23"/>
        <v>180</v>
      </c>
      <c r="AU22" s="42">
        <f t="shared" ca="1" si="24"/>
        <v>30</v>
      </c>
      <c r="AV22" s="42">
        <f t="shared" ca="1" si="25"/>
        <v>30</v>
      </c>
      <c r="AW22" s="42">
        <f t="shared" ca="1" si="26"/>
        <v>22</v>
      </c>
      <c r="AX22" s="42">
        <f t="shared" ca="1" si="27"/>
        <v>20</v>
      </c>
      <c r="AY22" s="42">
        <f t="shared" ca="1" si="28"/>
        <v>20</v>
      </c>
      <c r="AZ22" s="42">
        <f t="shared" ca="1" si="29"/>
        <v>90</v>
      </c>
      <c r="BA22" s="42">
        <f t="shared" ca="1" si="30"/>
        <v>200</v>
      </c>
      <c r="BB22" s="42">
        <f t="shared" ca="1" si="31"/>
        <v>100</v>
      </c>
      <c r="BC22" s="42">
        <f t="shared" ca="1" si="32"/>
        <v>35</v>
      </c>
      <c r="BD22" s="42">
        <f t="shared" ca="1" si="33"/>
        <v>15</v>
      </c>
      <c r="BE22" s="42">
        <f t="shared" ca="1" si="34"/>
        <v>18</v>
      </c>
      <c r="BF22" s="42">
        <f t="shared" ca="1" si="35"/>
        <v>18</v>
      </c>
      <c r="BG22" s="42">
        <f t="shared" ca="1" si="36"/>
        <v>20</v>
      </c>
      <c r="BH22" s="42">
        <f t="shared" ca="1" si="37"/>
        <v>18</v>
      </c>
      <c r="BI22" s="161"/>
      <c r="BJ22" s="42">
        <f t="shared" ca="1" si="39"/>
        <v>18</v>
      </c>
      <c r="BK22" s="42">
        <f t="shared" ca="1" si="40"/>
        <v>25</v>
      </c>
      <c r="BL22" s="42">
        <f t="shared" ca="1" si="41"/>
        <v>8</v>
      </c>
      <c r="BM22" s="42">
        <f t="shared" ca="1" si="42"/>
        <v>10</v>
      </c>
      <c r="BX22" s="158"/>
      <c r="BY22" s="43" t="s">
        <v>150</v>
      </c>
      <c r="BZ22" s="139">
        <v>93.686000000000007</v>
      </c>
      <c r="CA22" s="42">
        <v>93.950999999999993</v>
      </c>
    </row>
    <row r="23" spans="1:79" x14ac:dyDescent="0.15">
      <c r="A23" s="40" t="s">
        <v>89</v>
      </c>
      <c r="B23" s="59">
        <f t="shared" ca="1" si="0"/>
        <v>41786</v>
      </c>
      <c r="C23" s="42">
        <f t="shared" ca="1" si="43"/>
        <v>74.904699999999991</v>
      </c>
      <c r="D23" s="42">
        <f t="shared" ca="1" si="44"/>
        <v>69.095299999999995</v>
      </c>
      <c r="E23" s="42">
        <f t="shared" ca="1" si="45"/>
        <v>58.957999999999998</v>
      </c>
      <c r="F23" s="42">
        <f t="shared" ca="1" si="46"/>
        <v>54.859000000000002</v>
      </c>
      <c r="G23" s="42">
        <f t="shared" ca="1" si="47"/>
        <v>52.876999999999995</v>
      </c>
      <c r="H23" s="42">
        <f t="shared" ca="1" si="48"/>
        <v>51.455000000000005</v>
      </c>
      <c r="I23" s="42">
        <f t="shared" ca="1" si="49"/>
        <v>51.150000000000006</v>
      </c>
      <c r="J23" s="42">
        <f t="shared" ca="1" si="50"/>
        <v>65.815299999999993</v>
      </c>
      <c r="K23" s="42">
        <f t="shared" ca="1" si="51"/>
        <v>59.118699999999997</v>
      </c>
      <c r="L23" s="42">
        <f t="shared" ca="1" si="52"/>
        <v>57.279800000000002</v>
      </c>
      <c r="M23" s="42">
        <f t="shared" ca="1" si="53"/>
        <v>53.9923</v>
      </c>
      <c r="N23" s="42">
        <f t="shared" ca="1" si="54"/>
        <v>52.562899999999992</v>
      </c>
      <c r="O23" s="42">
        <f t="shared" ca="1" si="55"/>
        <v>49.184200000000004</v>
      </c>
      <c r="P23" s="42">
        <f t="shared" ca="1" si="56"/>
        <v>50.352999999999994</v>
      </c>
      <c r="Q23" s="42">
        <f t="shared" ca="1" si="57"/>
        <v>50.331000000000003</v>
      </c>
      <c r="R23" s="42">
        <f t="shared" ca="1" si="58"/>
        <v>50.954999999999998</v>
      </c>
      <c r="S23" s="161"/>
      <c r="T23" s="42">
        <f t="shared" ca="1" si="59"/>
        <v>61.569999999999993</v>
      </c>
      <c r="U23" s="42">
        <f t="shared" ca="1" si="60"/>
        <v>53.113</v>
      </c>
      <c r="V23" s="42">
        <f t="shared" ca="1" si="61"/>
        <v>54.405999999999992</v>
      </c>
      <c r="W23" s="42">
        <f t="shared" ca="1" si="62"/>
        <v>52.521999999999998</v>
      </c>
      <c r="X23" s="42">
        <f t="shared" ca="1" si="1"/>
        <v>3.218</v>
      </c>
      <c r="Y23" s="42">
        <f t="shared" ca="1" si="2"/>
        <v>9.1159999999999997</v>
      </c>
      <c r="Z23" s="42">
        <f t="shared" ca="1" si="3"/>
        <v>19.212</v>
      </c>
      <c r="AA23" s="42">
        <f t="shared" ca="1" si="4"/>
        <v>23.323</v>
      </c>
      <c r="AB23" s="42">
        <f t="shared" ca="1" si="5"/>
        <v>25.312000000000001</v>
      </c>
      <c r="AC23" s="42">
        <f t="shared" ca="1" si="6"/>
        <v>26.695</v>
      </c>
      <c r="AD23" s="42">
        <f t="shared" ca="1" si="7"/>
        <v>27.044</v>
      </c>
      <c r="AE23" s="42">
        <f t="shared" ca="1" si="8"/>
        <v>6.7679999999999998</v>
      </c>
      <c r="AF23" s="42">
        <f t="shared" ca="1" si="9"/>
        <v>13.472</v>
      </c>
      <c r="AG23" s="42">
        <f t="shared" ca="1" si="10"/>
        <v>15.46</v>
      </c>
      <c r="AH23" s="42">
        <f t="shared" ca="1" si="11"/>
        <v>18.62</v>
      </c>
      <c r="AI23" s="42">
        <f t="shared" ca="1" si="12"/>
        <v>20.100000000000001</v>
      </c>
      <c r="AJ23" s="42">
        <f t="shared" ca="1" si="13"/>
        <v>21.478999999999999</v>
      </c>
      <c r="AK23" s="42">
        <f t="shared" ca="1" si="14"/>
        <v>22.215</v>
      </c>
      <c r="AL23" s="42">
        <f t="shared" ca="1" si="15"/>
        <v>22.352</v>
      </c>
      <c r="AM23" s="42">
        <f t="shared" ca="1" si="16"/>
        <v>23.332999999999998</v>
      </c>
      <c r="AN23" s="42" t="str">
        <f t="shared" ca="1" si="17"/>
        <v>水位なし</v>
      </c>
      <c r="AO23" s="42">
        <f t="shared" ca="1" si="18"/>
        <v>24.940999999999999</v>
      </c>
      <c r="AP23" s="42">
        <f t="shared" ca="1" si="19"/>
        <v>40.832999999999998</v>
      </c>
      <c r="AQ23" s="42">
        <f t="shared" ca="1" si="20"/>
        <v>39.545000000000002</v>
      </c>
      <c r="AR23" s="42">
        <f t="shared" ca="1" si="21"/>
        <v>41.408999999999999</v>
      </c>
      <c r="AS23" s="42">
        <f t="shared" ca="1" si="22"/>
        <v>30</v>
      </c>
      <c r="AT23" s="42">
        <f t="shared" ca="1" si="23"/>
        <v>130</v>
      </c>
      <c r="AU23" s="42">
        <f t="shared" ca="1" si="24"/>
        <v>30</v>
      </c>
      <c r="AV23" s="42">
        <f t="shared" ca="1" si="25"/>
        <v>30</v>
      </c>
      <c r="AW23" s="42">
        <f t="shared" ca="1" si="26"/>
        <v>20</v>
      </c>
      <c r="AX23" s="42">
        <f t="shared" ca="1" si="27"/>
        <v>20</v>
      </c>
      <c r="AY23" s="42">
        <f t="shared" ca="1" si="28"/>
        <v>20</v>
      </c>
      <c r="AZ23" s="42">
        <f t="shared" ca="1" si="29"/>
        <v>60</v>
      </c>
      <c r="BA23" s="42">
        <f t="shared" ca="1" si="30"/>
        <v>200</v>
      </c>
      <c r="BB23" s="42">
        <f t="shared" ca="1" si="31"/>
        <v>140</v>
      </c>
      <c r="BC23" s="42">
        <f t="shared" ca="1" si="32"/>
        <v>25</v>
      </c>
      <c r="BD23" s="42">
        <f t="shared" ca="1" si="33"/>
        <v>15</v>
      </c>
      <c r="BE23" s="42">
        <f t="shared" ca="1" si="34"/>
        <v>18</v>
      </c>
      <c r="BF23" s="42">
        <f t="shared" ca="1" si="35"/>
        <v>18</v>
      </c>
      <c r="BG23" s="42">
        <f t="shared" ca="1" si="36"/>
        <v>20</v>
      </c>
      <c r="BH23" s="42">
        <f t="shared" ca="1" si="37"/>
        <v>20</v>
      </c>
      <c r="BI23" s="161"/>
      <c r="BJ23" s="42">
        <f t="shared" ca="1" si="39"/>
        <v>18</v>
      </c>
      <c r="BK23" s="42">
        <f t="shared" ca="1" si="40"/>
        <v>30</v>
      </c>
      <c r="BL23" s="42">
        <f t="shared" ca="1" si="41"/>
        <v>8</v>
      </c>
      <c r="BM23" s="42">
        <f t="shared" ca="1" si="42"/>
        <v>12</v>
      </c>
      <c r="BX23" s="159"/>
      <c r="BY23" s="43" t="s">
        <v>151</v>
      </c>
      <c r="BZ23" s="139">
        <v>93.686000000000007</v>
      </c>
      <c r="CA23" s="42">
        <v>93.947999999999993</v>
      </c>
    </row>
    <row r="24" spans="1:79" x14ac:dyDescent="0.15">
      <c r="A24" s="40" t="s">
        <v>90</v>
      </c>
      <c r="B24" s="59">
        <f t="shared" ca="1" si="0"/>
        <v>41793</v>
      </c>
      <c r="C24" s="42">
        <f t="shared" ca="1" si="43"/>
        <v>74.155699999999996</v>
      </c>
      <c r="D24" s="42">
        <f t="shared" ca="1" si="44"/>
        <v>69.168299999999988</v>
      </c>
      <c r="E24" s="42">
        <f t="shared" ca="1" si="45"/>
        <v>58.781999999999996</v>
      </c>
      <c r="F24" s="42">
        <f t="shared" ca="1" si="46"/>
        <v>54.796999999999997</v>
      </c>
      <c r="G24" s="42">
        <f t="shared" ca="1" si="47"/>
        <v>52.849999999999994</v>
      </c>
      <c r="H24" s="42">
        <f t="shared" ca="1" si="48"/>
        <v>51.38900000000001</v>
      </c>
      <c r="I24" s="42">
        <f t="shared" ca="1" si="49"/>
        <v>51.159000000000006</v>
      </c>
      <c r="J24" s="42">
        <f t="shared" ca="1" si="50"/>
        <v>64.905299999999997</v>
      </c>
      <c r="K24" s="42">
        <f t="shared" ca="1" si="51"/>
        <v>59.270699999999998</v>
      </c>
      <c r="L24" s="42">
        <f t="shared" ca="1" si="52"/>
        <v>57.209800000000001</v>
      </c>
      <c r="M24" s="42">
        <f t="shared" ca="1" si="53"/>
        <v>53.938300000000005</v>
      </c>
      <c r="N24" s="42">
        <f t="shared" ca="1" si="54"/>
        <v>52.483899999999991</v>
      </c>
      <c r="O24" s="42">
        <f t="shared" ca="1" si="55"/>
        <v>48.897199999999998</v>
      </c>
      <c r="P24" s="42">
        <f t="shared" ca="1" si="56"/>
        <v>50.298000000000002</v>
      </c>
      <c r="Q24" s="42">
        <f t="shared" ca="1" si="57"/>
        <v>50.281000000000006</v>
      </c>
      <c r="R24" s="42">
        <f t="shared" ca="1" si="58"/>
        <v>50.667999999999992</v>
      </c>
      <c r="S24" s="161"/>
      <c r="T24" s="42">
        <f t="shared" ca="1" si="59"/>
        <v>61.510999999999996</v>
      </c>
      <c r="U24" s="42">
        <f t="shared" ca="1" si="60"/>
        <v>53.172999999999995</v>
      </c>
      <c r="V24" s="42">
        <f t="shared" ca="1" si="61"/>
        <v>54.30299999999999</v>
      </c>
      <c r="W24" s="42">
        <f t="shared" ca="1" si="62"/>
        <v>52.452999999999996</v>
      </c>
      <c r="X24" s="42">
        <f t="shared" ca="1" si="1"/>
        <v>3.9670000000000001</v>
      </c>
      <c r="Y24" s="42">
        <f t="shared" ca="1" si="2"/>
        <v>9.0429999999999993</v>
      </c>
      <c r="Z24" s="42">
        <f t="shared" ca="1" si="3"/>
        <v>19.388000000000002</v>
      </c>
      <c r="AA24" s="42">
        <f t="shared" ca="1" si="4"/>
        <v>23.385000000000002</v>
      </c>
      <c r="AB24" s="42">
        <f t="shared" ca="1" si="5"/>
        <v>25.338999999999999</v>
      </c>
      <c r="AC24" s="42">
        <f t="shared" ca="1" si="6"/>
        <v>26.760999999999999</v>
      </c>
      <c r="AD24" s="42">
        <f t="shared" ca="1" si="7"/>
        <v>27.035</v>
      </c>
      <c r="AE24" s="42">
        <f t="shared" ca="1" si="8"/>
        <v>7.6779999999999999</v>
      </c>
      <c r="AF24" s="42">
        <f t="shared" ca="1" si="9"/>
        <v>13.32</v>
      </c>
      <c r="AG24" s="42">
        <f t="shared" ca="1" si="10"/>
        <v>15.53</v>
      </c>
      <c r="AH24" s="42">
        <f t="shared" ca="1" si="11"/>
        <v>18.673999999999999</v>
      </c>
      <c r="AI24" s="42">
        <f t="shared" ca="1" si="12"/>
        <v>20.178999999999998</v>
      </c>
      <c r="AJ24" s="42">
        <f t="shared" ca="1" si="13"/>
        <v>21.55</v>
      </c>
      <c r="AK24" s="42">
        <f t="shared" ca="1" si="14"/>
        <v>22.27</v>
      </c>
      <c r="AL24" s="42">
        <f t="shared" ca="1" si="15"/>
        <v>22.402000000000001</v>
      </c>
      <c r="AM24" s="42">
        <f t="shared" ca="1" si="16"/>
        <v>23.62</v>
      </c>
      <c r="AN24" s="42" t="str">
        <f t="shared" ca="1" si="17"/>
        <v>水位なし</v>
      </c>
      <c r="AO24" s="42">
        <f t="shared" ca="1" si="18"/>
        <v>25</v>
      </c>
      <c r="AP24" s="42">
        <f t="shared" ca="1" si="19"/>
        <v>40.773000000000003</v>
      </c>
      <c r="AQ24" s="42">
        <f t="shared" ca="1" si="20"/>
        <v>39.648000000000003</v>
      </c>
      <c r="AR24" s="42">
        <f t="shared" ca="1" si="21"/>
        <v>41.478000000000002</v>
      </c>
      <c r="AS24" s="42">
        <f t="shared" ca="1" si="22"/>
        <v>70</v>
      </c>
      <c r="AT24" s="42">
        <f t="shared" ca="1" si="23"/>
        <v>170</v>
      </c>
      <c r="AU24" s="42">
        <f t="shared" ca="1" si="24"/>
        <v>30</v>
      </c>
      <c r="AV24" s="42">
        <f t="shared" ca="1" si="25"/>
        <v>25</v>
      </c>
      <c r="AW24" s="42">
        <f t="shared" ca="1" si="26"/>
        <v>22</v>
      </c>
      <c r="AX24" s="42">
        <f t="shared" ca="1" si="27"/>
        <v>20</v>
      </c>
      <c r="AY24" s="42">
        <f t="shared" ca="1" si="28"/>
        <v>15</v>
      </c>
      <c r="AZ24" s="42">
        <f t="shared" ca="1" si="29"/>
        <v>80</v>
      </c>
      <c r="BA24" s="42">
        <f t="shared" ca="1" si="30"/>
        <v>200</v>
      </c>
      <c r="BB24" s="42">
        <f t="shared" ca="1" si="31"/>
        <v>150</v>
      </c>
      <c r="BC24" s="42">
        <f t="shared" ca="1" si="32"/>
        <v>20</v>
      </c>
      <c r="BD24" s="42">
        <f t="shared" ca="1" si="33"/>
        <v>15</v>
      </c>
      <c r="BE24" s="42">
        <f t="shared" ca="1" si="34"/>
        <v>15</v>
      </c>
      <c r="BF24" s="42">
        <f t="shared" ca="1" si="35"/>
        <v>15</v>
      </c>
      <c r="BG24" s="42">
        <f t="shared" ca="1" si="36"/>
        <v>15</v>
      </c>
      <c r="BH24" s="42">
        <f t="shared" ca="1" si="37"/>
        <v>18</v>
      </c>
      <c r="BI24" s="161"/>
      <c r="BJ24" s="42">
        <f t="shared" ca="1" si="39"/>
        <v>18</v>
      </c>
      <c r="BK24" s="42">
        <f t="shared" ca="1" si="40"/>
        <v>30</v>
      </c>
      <c r="BL24" s="42">
        <f t="shared" ca="1" si="41"/>
        <v>8</v>
      </c>
      <c r="BM24" s="42">
        <f t="shared" ca="1" si="42"/>
        <v>12</v>
      </c>
    </row>
    <row r="25" spans="1:79" x14ac:dyDescent="0.15">
      <c r="A25" s="40" t="s">
        <v>91</v>
      </c>
      <c r="B25" s="59">
        <f t="shared" ca="1" si="0"/>
        <v>41800</v>
      </c>
      <c r="C25" s="42">
        <f t="shared" ca="1" si="43"/>
        <v>77.256699999999995</v>
      </c>
      <c r="D25" s="42">
        <f t="shared" ca="1" si="44"/>
        <v>69.473299999999995</v>
      </c>
      <c r="E25" s="42">
        <f t="shared" ca="1" si="45"/>
        <v>58.805000000000007</v>
      </c>
      <c r="F25" s="42">
        <f t="shared" ca="1" si="46"/>
        <v>54.807000000000002</v>
      </c>
      <c r="G25" s="42">
        <f t="shared" ca="1" si="47"/>
        <v>52.894999999999996</v>
      </c>
      <c r="H25" s="42">
        <f t="shared" ca="1" si="48"/>
        <v>51.472000000000008</v>
      </c>
      <c r="I25" s="42">
        <f t="shared" ca="1" si="49"/>
        <v>51.299000000000007</v>
      </c>
      <c r="J25" s="42">
        <f t="shared" ca="1" si="50"/>
        <v>66.019299999999987</v>
      </c>
      <c r="K25" s="42">
        <f t="shared" ca="1" si="51"/>
        <v>59.729699999999994</v>
      </c>
      <c r="L25" s="42">
        <f t="shared" ca="1" si="52"/>
        <v>57.287800000000004</v>
      </c>
      <c r="M25" s="42">
        <f t="shared" ca="1" si="53"/>
        <v>53.961300000000008</v>
      </c>
      <c r="N25" s="42">
        <f t="shared" ca="1" si="54"/>
        <v>52.536899999999989</v>
      </c>
      <c r="O25" s="42">
        <f t="shared" ca="1" si="55"/>
        <v>49.015200000000007</v>
      </c>
      <c r="P25" s="42">
        <f t="shared" ca="1" si="56"/>
        <v>50.405000000000001</v>
      </c>
      <c r="Q25" s="42">
        <f t="shared" ca="1" si="57"/>
        <v>50.393000000000008</v>
      </c>
      <c r="R25" s="42">
        <f t="shared" ca="1" si="58"/>
        <v>50.786000000000001</v>
      </c>
      <c r="S25" s="161"/>
      <c r="T25" s="42">
        <f t="shared" ca="1" si="59"/>
        <v>61.561999999999998</v>
      </c>
      <c r="U25" s="42">
        <f t="shared" ca="1" si="60"/>
        <v>61.344999999999999</v>
      </c>
      <c r="V25" s="42">
        <f t="shared" ca="1" si="61"/>
        <v>54.400999999999996</v>
      </c>
      <c r="W25" s="42">
        <f t="shared" ca="1" si="62"/>
        <v>52.565999999999995</v>
      </c>
      <c r="X25" s="42">
        <f t="shared" ca="1" si="1"/>
        <v>0.86599999999999999</v>
      </c>
      <c r="Y25" s="42">
        <f t="shared" ca="1" si="2"/>
        <v>8.7379999999999995</v>
      </c>
      <c r="Z25" s="42">
        <f t="shared" ca="1" si="3"/>
        <v>19.364999999999998</v>
      </c>
      <c r="AA25" s="42">
        <f t="shared" ca="1" si="4"/>
        <v>23.375</v>
      </c>
      <c r="AB25" s="42">
        <f t="shared" ca="1" si="5"/>
        <v>25.294</v>
      </c>
      <c r="AC25" s="42">
        <f t="shared" ca="1" si="6"/>
        <v>26.678000000000001</v>
      </c>
      <c r="AD25" s="42">
        <f t="shared" ca="1" si="7"/>
        <v>26.895</v>
      </c>
      <c r="AE25" s="42">
        <f t="shared" ca="1" si="8"/>
        <v>6.5640000000000001</v>
      </c>
      <c r="AF25" s="42">
        <f t="shared" ca="1" si="9"/>
        <v>12.861000000000001</v>
      </c>
      <c r="AG25" s="42">
        <f t="shared" ca="1" si="10"/>
        <v>15.452</v>
      </c>
      <c r="AH25" s="42">
        <f t="shared" ca="1" si="11"/>
        <v>18.651</v>
      </c>
      <c r="AI25" s="42">
        <f t="shared" ca="1" si="12"/>
        <v>20.126000000000001</v>
      </c>
      <c r="AJ25" s="42">
        <f t="shared" ca="1" si="13"/>
        <v>21.454000000000001</v>
      </c>
      <c r="AK25" s="42">
        <f t="shared" ca="1" si="14"/>
        <v>22.163</v>
      </c>
      <c r="AL25" s="42">
        <f t="shared" ca="1" si="15"/>
        <v>22.29</v>
      </c>
      <c r="AM25" s="42">
        <f t="shared" ca="1" si="16"/>
        <v>23.501999999999999</v>
      </c>
      <c r="AN25" s="42" t="str">
        <f t="shared" ca="1" si="17"/>
        <v>水位なし</v>
      </c>
      <c r="AO25" s="42">
        <f t="shared" ca="1" si="18"/>
        <v>24.949000000000002</v>
      </c>
      <c r="AP25" s="42">
        <f t="shared" ca="1" si="19"/>
        <v>32.600999999999999</v>
      </c>
      <c r="AQ25" s="42">
        <f t="shared" ca="1" si="20"/>
        <v>39.549999999999997</v>
      </c>
      <c r="AR25" s="42">
        <f t="shared" ca="1" si="21"/>
        <v>41.365000000000002</v>
      </c>
      <c r="AS25" s="42">
        <f t="shared" ca="1" si="22"/>
        <v>100</v>
      </c>
      <c r="AT25" s="42">
        <f t="shared" ca="1" si="23"/>
        <v>150</v>
      </c>
      <c r="AU25" s="42">
        <f t="shared" ca="1" si="24"/>
        <v>30</v>
      </c>
      <c r="AV25" s="42">
        <f t="shared" ca="1" si="25"/>
        <v>25</v>
      </c>
      <c r="AW25" s="42">
        <f t="shared" ca="1" si="26"/>
        <v>20</v>
      </c>
      <c r="AX25" s="42">
        <f t="shared" ca="1" si="27"/>
        <v>30</v>
      </c>
      <c r="AY25" s="42">
        <f t="shared" ca="1" si="28"/>
        <v>40</v>
      </c>
      <c r="AZ25" s="42">
        <f t="shared" ca="1" si="29"/>
        <v>40</v>
      </c>
      <c r="BA25" s="42">
        <f t="shared" ca="1" si="30"/>
        <v>200</v>
      </c>
      <c r="BB25" s="42">
        <f t="shared" ca="1" si="31"/>
        <v>80</v>
      </c>
      <c r="BC25" s="42">
        <f t="shared" ca="1" si="32"/>
        <v>12</v>
      </c>
      <c r="BD25" s="42">
        <f t="shared" ca="1" si="33"/>
        <v>20</v>
      </c>
      <c r="BE25" s="42">
        <f t="shared" ca="1" si="34"/>
        <v>10</v>
      </c>
      <c r="BF25" s="42">
        <f t="shared" ca="1" si="35"/>
        <v>15</v>
      </c>
      <c r="BG25" s="42">
        <f t="shared" ca="1" si="36"/>
        <v>15</v>
      </c>
      <c r="BH25" s="42">
        <f t="shared" ca="1" si="37"/>
        <v>15</v>
      </c>
      <c r="BI25" s="161"/>
      <c r="BJ25" s="42">
        <f t="shared" ca="1" si="39"/>
        <v>15</v>
      </c>
      <c r="BK25" s="42">
        <f t="shared" ca="1" si="40"/>
        <v>25</v>
      </c>
      <c r="BL25" s="42">
        <f t="shared" ca="1" si="41"/>
        <v>6</v>
      </c>
      <c r="BM25" s="42">
        <f t="shared" ca="1" si="42"/>
        <v>10</v>
      </c>
    </row>
    <row r="26" spans="1:79" x14ac:dyDescent="0.15">
      <c r="A26" s="40" t="s">
        <v>92</v>
      </c>
      <c r="B26" s="59">
        <f t="shared" ca="1" si="0"/>
        <v>41807</v>
      </c>
      <c r="C26" s="42">
        <f t="shared" ca="1" si="43"/>
        <v>75.282699999999991</v>
      </c>
      <c r="D26" s="42">
        <f t="shared" ca="1" si="44"/>
        <v>69.544299999999993</v>
      </c>
      <c r="E26" s="42">
        <f t="shared" ca="1" si="45"/>
        <v>58.838000000000001</v>
      </c>
      <c r="F26" s="42">
        <f t="shared" ca="1" si="46"/>
        <v>54.945999999999998</v>
      </c>
      <c r="G26" s="42">
        <f t="shared" ca="1" si="47"/>
        <v>53.069999999999993</v>
      </c>
      <c r="H26" s="42">
        <f t="shared" ca="1" si="48"/>
        <v>51.548000000000002</v>
      </c>
      <c r="I26" s="42">
        <f t="shared" ca="1" si="49"/>
        <v>51.38</v>
      </c>
      <c r="J26" s="42">
        <f t="shared" ca="1" si="50"/>
        <v>65.555299999999988</v>
      </c>
      <c r="K26" s="42">
        <f t="shared" ca="1" si="51"/>
        <v>59.700699999999998</v>
      </c>
      <c r="L26" s="42">
        <f t="shared" ca="1" si="52"/>
        <v>57.302800000000005</v>
      </c>
      <c r="M26" s="42">
        <f t="shared" ca="1" si="53"/>
        <v>54.240300000000005</v>
      </c>
      <c r="N26" s="42">
        <f t="shared" ca="1" si="54"/>
        <v>52.670899999999989</v>
      </c>
      <c r="O26" s="42">
        <f t="shared" ca="1" si="55"/>
        <v>49.046199999999999</v>
      </c>
      <c r="P26" s="42">
        <f t="shared" ca="1" si="56"/>
        <v>50.488</v>
      </c>
      <c r="Q26" s="42">
        <f t="shared" ca="1" si="57"/>
        <v>49.555000000000007</v>
      </c>
      <c r="R26" s="42">
        <f t="shared" ca="1" si="58"/>
        <v>50.816999999999993</v>
      </c>
      <c r="S26" s="161"/>
      <c r="T26" s="42">
        <f t="shared" ca="1" si="59"/>
        <v>61.637</v>
      </c>
      <c r="U26" s="42">
        <f t="shared" ca="1" si="60"/>
        <v>61.256</v>
      </c>
      <c r="V26" s="42">
        <f t="shared" ca="1" si="61"/>
        <v>54.514999999999993</v>
      </c>
      <c r="W26" s="42">
        <f t="shared" ca="1" si="62"/>
        <v>52.471999999999994</v>
      </c>
      <c r="X26" s="42">
        <f t="shared" ca="1" si="1"/>
        <v>2.84</v>
      </c>
      <c r="Y26" s="42">
        <f t="shared" ca="1" si="2"/>
        <v>8.6669999999999998</v>
      </c>
      <c r="Z26" s="42">
        <f t="shared" ca="1" si="3"/>
        <v>19.332000000000001</v>
      </c>
      <c r="AA26" s="42">
        <f t="shared" ca="1" si="4"/>
        <v>23.236000000000001</v>
      </c>
      <c r="AB26" s="42">
        <f t="shared" ca="1" si="5"/>
        <v>25.119</v>
      </c>
      <c r="AC26" s="42">
        <f t="shared" ca="1" si="6"/>
        <v>26.602</v>
      </c>
      <c r="AD26" s="42">
        <f t="shared" ca="1" si="7"/>
        <v>26.814</v>
      </c>
      <c r="AE26" s="42">
        <f t="shared" ca="1" si="8"/>
        <v>7.0279999999999996</v>
      </c>
      <c r="AF26" s="42">
        <f t="shared" ca="1" si="9"/>
        <v>12.89</v>
      </c>
      <c r="AG26" s="42">
        <f t="shared" ca="1" si="10"/>
        <v>15.436999999999999</v>
      </c>
      <c r="AH26" s="42">
        <f t="shared" ca="1" si="11"/>
        <v>18.372</v>
      </c>
      <c r="AI26" s="42">
        <f t="shared" ca="1" si="12"/>
        <v>19.992000000000001</v>
      </c>
      <c r="AJ26" s="42">
        <f t="shared" ca="1" si="13"/>
        <v>21.419</v>
      </c>
      <c r="AK26" s="42">
        <f t="shared" ca="1" si="14"/>
        <v>22.08</v>
      </c>
      <c r="AL26" s="42">
        <f t="shared" ca="1" si="15"/>
        <v>23.128</v>
      </c>
      <c r="AM26" s="42">
        <f t="shared" ca="1" si="16"/>
        <v>23.471</v>
      </c>
      <c r="AN26" s="42" t="str">
        <f t="shared" ca="1" si="17"/>
        <v>水位なし</v>
      </c>
      <c r="AO26" s="42">
        <f t="shared" ca="1" si="18"/>
        <v>24.873999999999999</v>
      </c>
      <c r="AP26" s="42">
        <f t="shared" ca="1" si="19"/>
        <v>32.69</v>
      </c>
      <c r="AQ26" s="42">
        <f t="shared" ca="1" si="20"/>
        <v>39.436</v>
      </c>
      <c r="AR26" s="42">
        <f t="shared" ca="1" si="21"/>
        <v>41.459000000000003</v>
      </c>
      <c r="AS26" s="42">
        <f t="shared" ca="1" si="22"/>
        <v>15</v>
      </c>
      <c r="AT26" s="42">
        <f t="shared" ca="1" si="23"/>
        <v>180</v>
      </c>
      <c r="AU26" s="161"/>
      <c r="AV26" s="42">
        <f t="shared" ca="1" si="25"/>
        <v>30</v>
      </c>
      <c r="AW26" s="42">
        <f t="shared" ca="1" si="26"/>
        <v>18</v>
      </c>
      <c r="AX26" s="42">
        <f t="shared" ca="1" si="27"/>
        <v>20</v>
      </c>
      <c r="AY26" s="42">
        <f t="shared" ca="1" si="28"/>
        <v>30</v>
      </c>
      <c r="AZ26" s="42">
        <f t="shared" ca="1" si="29"/>
        <v>80</v>
      </c>
      <c r="BA26" s="42">
        <f t="shared" ca="1" si="30"/>
        <v>200</v>
      </c>
      <c r="BB26" s="42">
        <f t="shared" ca="1" si="31"/>
        <v>180</v>
      </c>
      <c r="BC26" s="42">
        <f t="shared" ca="1" si="32"/>
        <v>60</v>
      </c>
      <c r="BD26" s="42">
        <f t="shared" ca="1" si="33"/>
        <v>20</v>
      </c>
      <c r="BE26" s="42">
        <f t="shared" ca="1" si="34"/>
        <v>10</v>
      </c>
      <c r="BF26" s="42">
        <f t="shared" ca="1" si="35"/>
        <v>18</v>
      </c>
      <c r="BG26" s="42">
        <f t="shared" ca="1" si="36"/>
        <v>15</v>
      </c>
      <c r="BH26" s="42">
        <f t="shared" ca="1" si="37"/>
        <v>15</v>
      </c>
      <c r="BI26" s="161"/>
      <c r="BJ26" s="42">
        <f t="shared" ca="1" si="39"/>
        <v>12</v>
      </c>
      <c r="BK26" s="42">
        <f t="shared" ca="1" si="40"/>
        <v>30</v>
      </c>
      <c r="BL26" s="42">
        <f t="shared" ca="1" si="41"/>
        <v>8</v>
      </c>
      <c r="BM26" s="42">
        <f t="shared" ca="1" si="42"/>
        <v>20</v>
      </c>
    </row>
    <row r="27" spans="1:79" x14ac:dyDescent="0.15">
      <c r="A27" s="40" t="s">
        <v>93</v>
      </c>
      <c r="B27" s="59">
        <f t="shared" ca="1" si="0"/>
        <v>41814</v>
      </c>
      <c r="C27" s="42">
        <f t="shared" ca="1" si="43"/>
        <v>74.070699999999988</v>
      </c>
      <c r="D27" s="42">
        <f t="shared" ca="1" si="44"/>
        <v>69.317299999999989</v>
      </c>
      <c r="E27" s="42">
        <f t="shared" ca="1" si="45"/>
        <v>58.855000000000004</v>
      </c>
      <c r="F27" s="42">
        <f t="shared" ca="1" si="46"/>
        <v>55.085000000000001</v>
      </c>
      <c r="G27" s="42">
        <f t="shared" ca="1" si="47"/>
        <v>53.169999999999995</v>
      </c>
      <c r="H27" s="42">
        <f t="shared" ca="1" si="48"/>
        <v>51.550000000000004</v>
      </c>
      <c r="I27" s="42">
        <f t="shared" ca="1" si="49"/>
        <v>51.316000000000003</v>
      </c>
      <c r="J27" s="42">
        <f t="shared" ca="1" si="50"/>
        <v>65.691299999999998</v>
      </c>
      <c r="K27" s="42">
        <f t="shared" ca="1" si="51"/>
        <v>59.655699999999996</v>
      </c>
      <c r="L27" s="42">
        <f t="shared" ca="1" si="52"/>
        <v>57.177800000000005</v>
      </c>
      <c r="M27" s="42">
        <f t="shared" ca="1" si="53"/>
        <v>54.460300000000004</v>
      </c>
      <c r="N27" s="42">
        <f t="shared" ca="1" si="54"/>
        <v>52.536899999999989</v>
      </c>
      <c r="O27" s="42">
        <f t="shared" ca="1" si="55"/>
        <v>49.009200000000007</v>
      </c>
      <c r="P27" s="42">
        <f t="shared" ca="1" si="56"/>
        <v>50.463999999999999</v>
      </c>
      <c r="Q27" s="42">
        <f t="shared" ca="1" si="57"/>
        <v>49.414000000000009</v>
      </c>
      <c r="R27" s="42">
        <f t="shared" ca="1" si="58"/>
        <v>50.78</v>
      </c>
      <c r="S27" s="161"/>
      <c r="T27" s="42">
        <f t="shared" ca="1" si="59"/>
        <v>61.553999999999995</v>
      </c>
      <c r="U27" s="42">
        <f t="shared" ca="1" si="60"/>
        <v>55.940999999999995</v>
      </c>
      <c r="V27" s="42">
        <f t="shared" ca="1" si="61"/>
        <v>54.490999999999993</v>
      </c>
      <c r="W27" s="42">
        <f t="shared" ca="1" si="62"/>
        <v>52.425999999999995</v>
      </c>
      <c r="X27" s="42">
        <f t="shared" ca="1" si="1"/>
        <v>4.0519999999999996</v>
      </c>
      <c r="Y27" s="42">
        <f t="shared" ca="1" si="2"/>
        <v>8.8940000000000001</v>
      </c>
      <c r="Z27" s="42">
        <f t="shared" ca="1" si="3"/>
        <v>19.315000000000001</v>
      </c>
      <c r="AA27" s="42">
        <f t="shared" ca="1" si="4"/>
        <v>23.097000000000001</v>
      </c>
      <c r="AB27" s="42">
        <f t="shared" ca="1" si="5"/>
        <v>25.018999999999998</v>
      </c>
      <c r="AC27" s="42">
        <f t="shared" ca="1" si="6"/>
        <v>26.6</v>
      </c>
      <c r="AD27" s="42">
        <f t="shared" ca="1" si="7"/>
        <v>26.878</v>
      </c>
      <c r="AE27" s="42">
        <f t="shared" ca="1" si="8"/>
        <v>6.8920000000000003</v>
      </c>
      <c r="AF27" s="42">
        <f t="shared" ca="1" si="9"/>
        <v>12.935</v>
      </c>
      <c r="AG27" s="42">
        <f t="shared" ca="1" si="10"/>
        <v>15.561999999999999</v>
      </c>
      <c r="AH27" s="42">
        <f t="shared" ca="1" si="11"/>
        <v>18.152000000000001</v>
      </c>
      <c r="AI27" s="42">
        <f t="shared" ca="1" si="12"/>
        <v>20.126000000000001</v>
      </c>
      <c r="AJ27" s="42">
        <f t="shared" ca="1" si="13"/>
        <v>21.391999999999999</v>
      </c>
      <c r="AK27" s="42">
        <f t="shared" ca="1" si="14"/>
        <v>22.103999999999999</v>
      </c>
      <c r="AL27" s="42">
        <f t="shared" ca="1" si="15"/>
        <v>23.268999999999998</v>
      </c>
      <c r="AM27" s="42">
        <f t="shared" ca="1" si="16"/>
        <v>23.507999999999999</v>
      </c>
      <c r="AN27" s="42" t="str">
        <f t="shared" ca="1" si="17"/>
        <v>水位なし</v>
      </c>
      <c r="AO27" s="42">
        <f t="shared" ca="1" si="18"/>
        <v>24.957000000000001</v>
      </c>
      <c r="AP27" s="42">
        <f t="shared" ca="1" si="19"/>
        <v>38.005000000000003</v>
      </c>
      <c r="AQ27" s="42">
        <f t="shared" ca="1" si="20"/>
        <v>39.46</v>
      </c>
      <c r="AR27" s="42">
        <f t="shared" ca="1" si="21"/>
        <v>41.505000000000003</v>
      </c>
      <c r="AS27" s="42">
        <f t="shared" ca="1" si="22"/>
        <v>15</v>
      </c>
      <c r="AT27" s="42">
        <f t="shared" ca="1" si="23"/>
        <v>180</v>
      </c>
      <c r="AU27" s="42">
        <f t="shared" ca="1" si="24"/>
        <v>35</v>
      </c>
      <c r="AV27" s="42">
        <f t="shared" ca="1" si="25"/>
        <v>30</v>
      </c>
      <c r="AW27" s="42">
        <f t="shared" ca="1" si="26"/>
        <v>20</v>
      </c>
      <c r="AX27" s="42">
        <f t="shared" ca="1" si="27"/>
        <v>30</v>
      </c>
      <c r="AY27" s="42">
        <f t="shared" ca="1" si="28"/>
        <v>15</v>
      </c>
      <c r="AZ27" s="42">
        <f t="shared" ca="1" si="29"/>
        <v>80</v>
      </c>
      <c r="BA27" s="42">
        <f t="shared" ca="1" si="30"/>
        <v>200</v>
      </c>
      <c r="BB27" s="42">
        <f t="shared" ca="1" si="31"/>
        <v>180</v>
      </c>
      <c r="BC27" s="42">
        <f t="shared" ca="1" si="32"/>
        <v>80</v>
      </c>
      <c r="BD27" s="42">
        <f t="shared" ca="1" si="33"/>
        <v>10</v>
      </c>
      <c r="BE27" s="42">
        <f t="shared" ca="1" si="34"/>
        <v>10</v>
      </c>
      <c r="BF27" s="42">
        <f t="shared" ca="1" si="35"/>
        <v>18</v>
      </c>
      <c r="BG27" s="42">
        <f t="shared" ca="1" si="36"/>
        <v>15</v>
      </c>
      <c r="BH27" s="42">
        <f t="shared" ca="1" si="37"/>
        <v>15</v>
      </c>
      <c r="BI27" s="161"/>
      <c r="BJ27" s="42">
        <f t="shared" ca="1" si="39"/>
        <v>10</v>
      </c>
      <c r="BK27" s="42">
        <f t="shared" ca="1" si="40"/>
        <v>25</v>
      </c>
      <c r="BL27" s="42">
        <f t="shared" ca="1" si="41"/>
        <v>5</v>
      </c>
      <c r="BM27" s="42">
        <f t="shared" ca="1" si="42"/>
        <v>15</v>
      </c>
    </row>
    <row r="28" spans="1:79" x14ac:dyDescent="0.15">
      <c r="A28" s="40" t="s">
        <v>94</v>
      </c>
      <c r="B28" s="59">
        <f t="shared" ca="1" si="0"/>
        <v>41821</v>
      </c>
      <c r="C28" s="42">
        <f t="shared" ca="1" si="43"/>
        <v>74.643699999999995</v>
      </c>
      <c r="D28" s="42">
        <f t="shared" ca="1" si="44"/>
        <v>69.408299999999997</v>
      </c>
      <c r="E28" s="42">
        <f t="shared" ca="1" si="45"/>
        <v>58.895000000000003</v>
      </c>
      <c r="F28" s="42">
        <f t="shared" ca="1" si="46"/>
        <v>55.2</v>
      </c>
      <c r="G28" s="42">
        <f t="shared" ca="1" si="47"/>
        <v>53.193999999999988</v>
      </c>
      <c r="H28" s="42">
        <f t="shared" ca="1" si="48"/>
        <v>51.550000000000004</v>
      </c>
      <c r="I28" s="42">
        <f t="shared" ca="1" si="49"/>
        <v>51.338000000000001</v>
      </c>
      <c r="J28" s="42">
        <f t="shared" ca="1" si="50"/>
        <v>64.871299999999991</v>
      </c>
      <c r="K28" s="42">
        <f t="shared" ca="1" si="51"/>
        <v>59.743699999999997</v>
      </c>
      <c r="L28" s="42">
        <f t="shared" ca="1" si="52"/>
        <v>57.478800000000007</v>
      </c>
      <c r="M28" s="42">
        <f t="shared" ca="1" si="53"/>
        <v>54.392300000000006</v>
      </c>
      <c r="N28" s="42">
        <f t="shared" ca="1" si="54"/>
        <v>52.714899999999993</v>
      </c>
      <c r="O28" s="42">
        <f t="shared" ca="1" si="55"/>
        <v>49.041200000000003</v>
      </c>
      <c r="P28" s="42">
        <f t="shared" ca="1" si="56"/>
        <v>50.47</v>
      </c>
      <c r="Q28" s="42">
        <f t="shared" ca="1" si="57"/>
        <v>50.535000000000011</v>
      </c>
      <c r="R28" s="42">
        <f t="shared" ca="1" si="58"/>
        <v>50.811999999999998</v>
      </c>
      <c r="S28" s="161"/>
      <c r="T28" s="42">
        <f t="shared" ca="1" si="59"/>
        <v>61.663999999999994</v>
      </c>
      <c r="U28" s="42">
        <f t="shared" ca="1" si="60"/>
        <v>55.274999999999999</v>
      </c>
      <c r="V28" s="42">
        <f t="shared" ca="1" si="61"/>
        <v>54.60799999999999</v>
      </c>
      <c r="W28" s="42">
        <f t="shared" ca="1" si="62"/>
        <v>52.613</v>
      </c>
      <c r="X28" s="42">
        <f t="shared" ca="1" si="1"/>
        <v>3.4790000000000001</v>
      </c>
      <c r="Y28" s="42">
        <f t="shared" ca="1" si="2"/>
        <v>8.8030000000000008</v>
      </c>
      <c r="Z28" s="42">
        <f t="shared" ca="1" si="3"/>
        <v>19.274999999999999</v>
      </c>
      <c r="AA28" s="42">
        <f t="shared" ca="1" si="4"/>
        <v>22.981999999999999</v>
      </c>
      <c r="AB28" s="42">
        <f t="shared" ca="1" si="5"/>
        <v>24.995000000000001</v>
      </c>
      <c r="AC28" s="42">
        <f t="shared" ca="1" si="6"/>
        <v>26.6</v>
      </c>
      <c r="AD28" s="42">
        <f t="shared" ca="1" si="7"/>
        <v>26.856000000000002</v>
      </c>
      <c r="AE28" s="42">
        <f t="shared" ca="1" si="8"/>
        <v>7.7119999999999997</v>
      </c>
      <c r="AF28" s="42">
        <f t="shared" ca="1" si="9"/>
        <v>12.847</v>
      </c>
      <c r="AG28" s="42">
        <f t="shared" ca="1" si="10"/>
        <v>15.260999999999999</v>
      </c>
      <c r="AH28" s="42">
        <f t="shared" ca="1" si="11"/>
        <v>18.22</v>
      </c>
      <c r="AI28" s="42">
        <f t="shared" ca="1" si="12"/>
        <v>19.948</v>
      </c>
      <c r="AJ28" s="42">
        <f t="shared" ca="1" si="13"/>
        <v>21.395</v>
      </c>
      <c r="AK28" s="42">
        <f t="shared" ca="1" si="14"/>
        <v>22.097999999999999</v>
      </c>
      <c r="AL28" s="42">
        <f t="shared" ca="1" si="15"/>
        <v>22.148</v>
      </c>
      <c r="AM28" s="42">
        <f t="shared" ca="1" si="16"/>
        <v>23.475999999999999</v>
      </c>
      <c r="AN28" s="42" t="str">
        <f t="shared" ca="1" si="17"/>
        <v>水位なし</v>
      </c>
      <c r="AO28" s="42">
        <f t="shared" ca="1" si="18"/>
        <v>24.847000000000001</v>
      </c>
      <c r="AP28" s="42">
        <f t="shared" ca="1" si="19"/>
        <v>38.670999999999999</v>
      </c>
      <c r="AQ28" s="42">
        <f t="shared" ca="1" si="20"/>
        <v>39.343000000000004</v>
      </c>
      <c r="AR28" s="42">
        <f t="shared" ca="1" si="21"/>
        <v>41.317999999999998</v>
      </c>
      <c r="AS28" s="42">
        <f t="shared" ca="1" si="22"/>
        <v>22</v>
      </c>
      <c r="AT28" s="42">
        <f t="shared" ca="1" si="23"/>
        <v>130</v>
      </c>
      <c r="AU28" s="42">
        <f t="shared" ca="1" si="24"/>
        <v>30</v>
      </c>
      <c r="AV28" s="42">
        <f t="shared" ca="1" si="25"/>
        <v>30</v>
      </c>
      <c r="AW28" s="42">
        <f t="shared" ca="1" si="26"/>
        <v>22</v>
      </c>
      <c r="AX28" s="42">
        <f t="shared" ca="1" si="27"/>
        <v>20</v>
      </c>
      <c r="AY28" s="42">
        <f t="shared" ca="1" si="28"/>
        <v>15</v>
      </c>
      <c r="AZ28" s="42">
        <f t="shared" ca="1" si="29"/>
        <v>90</v>
      </c>
      <c r="BA28" s="42">
        <f t="shared" ca="1" si="30"/>
        <v>200</v>
      </c>
      <c r="BB28" s="42">
        <f t="shared" ca="1" si="31"/>
        <v>80</v>
      </c>
      <c r="BC28" s="42">
        <f t="shared" ca="1" si="32"/>
        <v>15</v>
      </c>
      <c r="BD28" s="42">
        <f t="shared" ca="1" si="33"/>
        <v>20</v>
      </c>
      <c r="BE28" s="42">
        <f t="shared" ca="1" si="34"/>
        <v>18</v>
      </c>
      <c r="BF28" s="42">
        <f t="shared" ca="1" si="35"/>
        <v>15</v>
      </c>
      <c r="BG28" s="42">
        <f t="shared" ca="1" si="36"/>
        <v>15</v>
      </c>
      <c r="BH28" s="42">
        <f t="shared" ca="1" si="37"/>
        <v>15</v>
      </c>
      <c r="BI28" s="161"/>
      <c r="BJ28" s="42">
        <f t="shared" ca="1" si="39"/>
        <v>15</v>
      </c>
      <c r="BK28" s="42">
        <f t="shared" ca="1" si="40"/>
        <v>20</v>
      </c>
      <c r="BL28" s="42">
        <f t="shared" ca="1" si="41"/>
        <v>8</v>
      </c>
      <c r="BM28" s="42">
        <f t="shared" ca="1" si="42"/>
        <v>10</v>
      </c>
    </row>
    <row r="29" spans="1:79" x14ac:dyDescent="0.15">
      <c r="A29" s="40" t="s">
        <v>95</v>
      </c>
      <c r="B29" s="59">
        <f t="shared" ca="1" si="0"/>
        <v>41828</v>
      </c>
      <c r="C29" s="42">
        <f t="shared" ca="1" si="43"/>
        <v>74.981699999999989</v>
      </c>
      <c r="D29" s="42">
        <f t="shared" ca="1" si="44"/>
        <v>69.46629999999999</v>
      </c>
      <c r="E29" s="42">
        <f t="shared" ca="1" si="45"/>
        <v>58.981000000000002</v>
      </c>
      <c r="F29" s="42">
        <f t="shared" ca="1" si="46"/>
        <v>55.061000000000007</v>
      </c>
      <c r="G29" s="42">
        <f t="shared" ca="1" si="47"/>
        <v>53.135999999999996</v>
      </c>
      <c r="H29" s="42">
        <f t="shared" ca="1" si="48"/>
        <v>51.562000000000005</v>
      </c>
      <c r="I29" s="42">
        <f t="shared" ca="1" si="49"/>
        <v>51.353999999999999</v>
      </c>
      <c r="J29" s="42">
        <f t="shared" ca="1" si="50"/>
        <v>64.97229999999999</v>
      </c>
      <c r="K29" s="42">
        <f t="shared" ca="1" si="51"/>
        <v>59.582700000000003</v>
      </c>
      <c r="L29" s="42">
        <f t="shared" ca="1" si="52"/>
        <v>57.444800000000001</v>
      </c>
      <c r="M29" s="42">
        <f t="shared" ca="1" si="53"/>
        <v>54.365300000000005</v>
      </c>
      <c r="N29" s="42">
        <f t="shared" ca="1" si="54"/>
        <v>52.732899999999994</v>
      </c>
      <c r="O29" s="42">
        <f t="shared" ca="1" si="55"/>
        <v>49.035200000000003</v>
      </c>
      <c r="P29" s="42">
        <f t="shared" ca="1" si="56"/>
        <v>50.47</v>
      </c>
      <c r="Q29" s="42">
        <f t="shared" ca="1" si="57"/>
        <v>50.667000000000009</v>
      </c>
      <c r="R29" s="42">
        <f t="shared" ca="1" si="58"/>
        <v>50.805999999999997</v>
      </c>
      <c r="S29" s="161"/>
      <c r="T29" s="42">
        <f t="shared" ca="1" si="59"/>
        <v>61.704999999999998</v>
      </c>
      <c r="U29" s="42">
        <f t="shared" ca="1" si="60"/>
        <v>54.506</v>
      </c>
      <c r="V29" s="42">
        <f t="shared" ca="1" si="61"/>
        <v>54.586999999999996</v>
      </c>
      <c r="W29" s="42">
        <f t="shared" ca="1" si="62"/>
        <v>52.57</v>
      </c>
      <c r="X29" s="42">
        <f t="shared" ca="1" si="1"/>
        <v>3.141</v>
      </c>
      <c r="Y29" s="42">
        <f t="shared" ca="1" si="2"/>
        <v>8.7449999999999992</v>
      </c>
      <c r="Z29" s="42">
        <f t="shared" ca="1" si="3"/>
        <v>19.189</v>
      </c>
      <c r="AA29" s="42">
        <f t="shared" ca="1" si="4"/>
        <v>23.120999999999999</v>
      </c>
      <c r="AB29" s="42">
        <f t="shared" ca="1" si="5"/>
        <v>25.053000000000001</v>
      </c>
      <c r="AC29" s="42">
        <f t="shared" ca="1" si="6"/>
        <v>26.588000000000001</v>
      </c>
      <c r="AD29" s="42">
        <f t="shared" ca="1" si="7"/>
        <v>26.84</v>
      </c>
      <c r="AE29" s="42">
        <f t="shared" ca="1" si="8"/>
        <v>7.6109999999999998</v>
      </c>
      <c r="AF29" s="42">
        <f t="shared" ca="1" si="9"/>
        <v>13.007999999999999</v>
      </c>
      <c r="AG29" s="42">
        <f t="shared" ca="1" si="10"/>
        <v>15.295</v>
      </c>
      <c r="AH29" s="42">
        <f t="shared" ca="1" si="11"/>
        <v>18.247</v>
      </c>
      <c r="AI29" s="42">
        <f t="shared" ca="1" si="12"/>
        <v>19.93</v>
      </c>
      <c r="AJ29" s="42">
        <f t="shared" ca="1" si="13"/>
        <v>21.379000000000001</v>
      </c>
      <c r="AK29" s="42">
        <f t="shared" ca="1" si="14"/>
        <v>22.097999999999999</v>
      </c>
      <c r="AL29" s="42">
        <f t="shared" ca="1" si="15"/>
        <v>22.015999999999998</v>
      </c>
      <c r="AM29" s="42">
        <f t="shared" ca="1" si="16"/>
        <v>23.481999999999999</v>
      </c>
      <c r="AN29" s="42" t="str">
        <f t="shared" ca="1" si="17"/>
        <v>水位なし</v>
      </c>
      <c r="AO29" s="42">
        <f t="shared" ca="1" si="18"/>
        <v>24.806000000000001</v>
      </c>
      <c r="AP29" s="42">
        <f t="shared" ca="1" si="19"/>
        <v>39.44</v>
      </c>
      <c r="AQ29" s="42">
        <f t="shared" ca="1" si="20"/>
        <v>39.363999999999997</v>
      </c>
      <c r="AR29" s="42">
        <f t="shared" ca="1" si="21"/>
        <v>41.360999999999997</v>
      </c>
      <c r="AS29" s="42">
        <f t="shared" ca="1" si="22"/>
        <v>30</v>
      </c>
      <c r="AT29" s="42">
        <f t="shared" ca="1" si="23"/>
        <v>180</v>
      </c>
      <c r="AU29" s="42">
        <f t="shared" ca="1" si="24"/>
        <v>30</v>
      </c>
      <c r="AV29" s="42">
        <f t="shared" ca="1" si="25"/>
        <v>30</v>
      </c>
      <c r="AW29" s="42">
        <f t="shared" ca="1" si="26"/>
        <v>20</v>
      </c>
      <c r="AX29" s="42">
        <f t="shared" ca="1" si="27"/>
        <v>20</v>
      </c>
      <c r="AY29" s="42">
        <f t="shared" ca="1" si="28"/>
        <v>15</v>
      </c>
      <c r="AZ29" s="42">
        <f t="shared" ca="1" si="29"/>
        <v>90</v>
      </c>
      <c r="BA29" s="42">
        <f t="shared" ca="1" si="30"/>
        <v>160</v>
      </c>
      <c r="BB29" s="42">
        <f t="shared" ca="1" si="31"/>
        <v>140</v>
      </c>
      <c r="BC29" s="42">
        <f t="shared" ca="1" si="32"/>
        <v>60</v>
      </c>
      <c r="BD29" s="42">
        <f t="shared" ca="1" si="33"/>
        <v>15</v>
      </c>
      <c r="BE29" s="42">
        <f t="shared" ca="1" si="34"/>
        <v>12</v>
      </c>
      <c r="BF29" s="42">
        <f t="shared" ca="1" si="35"/>
        <v>15</v>
      </c>
      <c r="BG29" s="42">
        <f t="shared" ca="1" si="36"/>
        <v>15</v>
      </c>
      <c r="BH29" s="42">
        <f t="shared" ca="1" si="37"/>
        <v>15</v>
      </c>
      <c r="BI29" s="161"/>
      <c r="BJ29" s="42">
        <f t="shared" ca="1" si="39"/>
        <v>15</v>
      </c>
      <c r="BK29" s="42">
        <f t="shared" ca="1" si="40"/>
        <v>22</v>
      </c>
      <c r="BL29" s="42">
        <f t="shared" ca="1" si="41"/>
        <v>5</v>
      </c>
      <c r="BM29" s="42">
        <f t="shared" ca="1" si="42"/>
        <v>10</v>
      </c>
    </row>
    <row r="30" spans="1:79" x14ac:dyDescent="0.15">
      <c r="A30" s="40" t="s">
        <v>96</v>
      </c>
      <c r="B30" s="59">
        <f t="shared" ca="1" si="0"/>
        <v>41835</v>
      </c>
      <c r="C30" s="42">
        <f t="shared" ca="1" si="43"/>
        <v>74.117699999999999</v>
      </c>
      <c r="D30" s="42">
        <f t="shared" ca="1" si="44"/>
        <v>69.307299999999998</v>
      </c>
      <c r="E30" s="42">
        <f t="shared" ca="1" si="45"/>
        <v>58.862000000000002</v>
      </c>
      <c r="F30" s="42">
        <f t="shared" ca="1" si="46"/>
        <v>55.132000000000005</v>
      </c>
      <c r="G30" s="42">
        <f t="shared" ca="1" si="47"/>
        <v>53.051999999999992</v>
      </c>
      <c r="H30" s="42">
        <f t="shared" ca="1" si="48"/>
        <v>51.515000000000001</v>
      </c>
      <c r="I30" s="42">
        <f t="shared" ca="1" si="49"/>
        <v>51.281000000000006</v>
      </c>
      <c r="J30" s="42">
        <f t="shared" ca="1" si="50"/>
        <v>64.740299999999991</v>
      </c>
      <c r="K30" s="42">
        <f t="shared" ca="1" si="51"/>
        <v>59.281700000000001</v>
      </c>
      <c r="L30" s="42">
        <f t="shared" ca="1" si="52"/>
        <v>57.321800000000003</v>
      </c>
      <c r="M30" s="42">
        <f t="shared" ca="1" si="53"/>
        <v>54.290300000000002</v>
      </c>
      <c r="N30" s="42">
        <f t="shared" ca="1" si="54"/>
        <v>52.664899999999989</v>
      </c>
      <c r="O30" s="42">
        <f t="shared" ca="1" si="55"/>
        <v>49.012200000000007</v>
      </c>
      <c r="P30" s="42">
        <f t="shared" ca="1" si="56"/>
        <v>50.408000000000001</v>
      </c>
      <c r="Q30" s="42">
        <f t="shared" ca="1" si="57"/>
        <v>50.496000000000009</v>
      </c>
      <c r="R30" s="42">
        <f t="shared" ca="1" si="58"/>
        <v>50.783000000000001</v>
      </c>
      <c r="S30" s="161"/>
      <c r="T30" s="42">
        <f t="shared" ca="1" si="59"/>
        <v>61.673999999999992</v>
      </c>
      <c r="U30" s="42">
        <f t="shared" ca="1" si="60"/>
        <v>53.573999999999998</v>
      </c>
      <c r="V30" s="42">
        <f t="shared" ca="1" si="61"/>
        <v>54.529999999999994</v>
      </c>
      <c r="W30" s="42">
        <f t="shared" ca="1" si="62"/>
        <v>52.553999999999995</v>
      </c>
      <c r="X30" s="42">
        <f t="shared" ca="1" si="1"/>
        <v>4.0049999999999999</v>
      </c>
      <c r="Y30" s="42">
        <f t="shared" ca="1" si="2"/>
        <v>8.9039999999999999</v>
      </c>
      <c r="Z30" s="42">
        <f t="shared" ca="1" si="3"/>
        <v>19.308</v>
      </c>
      <c r="AA30" s="42">
        <f t="shared" ca="1" si="4"/>
        <v>23.05</v>
      </c>
      <c r="AB30" s="42">
        <f t="shared" ca="1" si="5"/>
        <v>25.137</v>
      </c>
      <c r="AC30" s="42">
        <f t="shared" ca="1" si="6"/>
        <v>26.635000000000002</v>
      </c>
      <c r="AD30" s="42">
        <f t="shared" ca="1" si="7"/>
        <v>26.913</v>
      </c>
      <c r="AE30" s="42">
        <f t="shared" ca="1" si="8"/>
        <v>7.843</v>
      </c>
      <c r="AF30" s="42">
        <f t="shared" ca="1" si="9"/>
        <v>13.308999999999999</v>
      </c>
      <c r="AG30" s="42">
        <f t="shared" ca="1" si="10"/>
        <v>15.417999999999999</v>
      </c>
      <c r="AH30" s="42">
        <f t="shared" ca="1" si="11"/>
        <v>18.321999999999999</v>
      </c>
      <c r="AI30" s="42">
        <f t="shared" ca="1" si="12"/>
        <v>19.998000000000001</v>
      </c>
      <c r="AJ30" s="42">
        <f t="shared" ca="1" si="13"/>
        <v>21.425000000000001</v>
      </c>
      <c r="AK30" s="42">
        <f t="shared" ca="1" si="14"/>
        <v>22.16</v>
      </c>
      <c r="AL30" s="42">
        <f t="shared" ca="1" si="15"/>
        <v>22.187000000000001</v>
      </c>
      <c r="AM30" s="42">
        <f t="shared" ca="1" si="16"/>
        <v>23.504999999999999</v>
      </c>
      <c r="AN30" s="42" t="str">
        <f t="shared" ca="1" si="17"/>
        <v>水位なし</v>
      </c>
      <c r="AO30" s="42">
        <f t="shared" ca="1" si="18"/>
        <v>24.837</v>
      </c>
      <c r="AP30" s="42">
        <f t="shared" ca="1" si="19"/>
        <v>40.372</v>
      </c>
      <c r="AQ30" s="42">
        <f t="shared" ca="1" si="20"/>
        <v>39.420999999999999</v>
      </c>
      <c r="AR30" s="42">
        <f t="shared" ca="1" si="21"/>
        <v>41.377000000000002</v>
      </c>
      <c r="AS30" s="42">
        <f t="shared" ca="1" si="22"/>
        <v>40</v>
      </c>
      <c r="AT30" s="42">
        <f t="shared" ca="1" si="23"/>
        <v>130</v>
      </c>
      <c r="AU30" s="42">
        <f t="shared" ca="1" si="24"/>
        <v>30</v>
      </c>
      <c r="AV30" s="42">
        <f t="shared" ca="1" si="25"/>
        <v>30</v>
      </c>
      <c r="AW30" s="42">
        <f t="shared" ca="1" si="26"/>
        <v>20</v>
      </c>
      <c r="AX30" s="42">
        <f t="shared" ca="1" si="27"/>
        <v>20</v>
      </c>
      <c r="AY30" s="42">
        <f t="shared" ca="1" si="28"/>
        <v>15</v>
      </c>
      <c r="AZ30" s="42">
        <f t="shared" ca="1" si="29"/>
        <v>90</v>
      </c>
      <c r="BA30" s="42">
        <f t="shared" ca="1" si="30"/>
        <v>190</v>
      </c>
      <c r="BB30" s="42">
        <f t="shared" ca="1" si="31"/>
        <v>150</v>
      </c>
      <c r="BC30" s="42">
        <f t="shared" ca="1" si="32"/>
        <v>40</v>
      </c>
      <c r="BD30" s="42">
        <f t="shared" ca="1" si="33"/>
        <v>18</v>
      </c>
      <c r="BE30" s="42">
        <f t="shared" ca="1" si="34"/>
        <v>15</v>
      </c>
      <c r="BF30" s="42">
        <f t="shared" ca="1" si="35"/>
        <v>20</v>
      </c>
      <c r="BG30" s="42">
        <f t="shared" ca="1" si="36"/>
        <v>15</v>
      </c>
      <c r="BH30" s="42">
        <f t="shared" ca="1" si="37"/>
        <v>15</v>
      </c>
      <c r="BI30" s="161"/>
      <c r="BJ30" s="42">
        <f t="shared" ca="1" si="39"/>
        <v>15</v>
      </c>
      <c r="BK30" s="42">
        <f t="shared" ca="1" si="40"/>
        <v>20</v>
      </c>
      <c r="BL30" s="42">
        <f t="shared" ca="1" si="41"/>
        <v>8</v>
      </c>
      <c r="BM30" s="42">
        <f t="shared" ca="1" si="42"/>
        <v>15</v>
      </c>
    </row>
    <row r="31" spans="1:79" x14ac:dyDescent="0.15">
      <c r="A31" s="40" t="s">
        <v>97</v>
      </c>
      <c r="B31" s="59">
        <f t="shared" ca="1" si="0"/>
        <v>41843</v>
      </c>
      <c r="C31" s="42">
        <f t="shared" ca="1" si="43"/>
        <v>74.100699999999989</v>
      </c>
      <c r="D31" s="42">
        <f t="shared" ca="1" si="44"/>
        <v>69.1233</v>
      </c>
      <c r="E31" s="42">
        <f t="shared" ca="1" si="45"/>
        <v>58.883000000000003</v>
      </c>
      <c r="F31" s="42">
        <f t="shared" ca="1" si="46"/>
        <v>55.05</v>
      </c>
      <c r="G31" s="42">
        <f t="shared" ca="1" si="47"/>
        <v>53.025999999999996</v>
      </c>
      <c r="H31" s="42">
        <f t="shared" ca="1" si="48"/>
        <v>51.510000000000005</v>
      </c>
      <c r="I31" s="42">
        <f t="shared" ca="1" si="49"/>
        <v>51.268000000000001</v>
      </c>
      <c r="J31" s="42">
        <f t="shared" ca="1" si="50"/>
        <v>64.668299999999988</v>
      </c>
      <c r="K31" s="42">
        <f t="shared" ca="1" si="51"/>
        <v>59.308700000000002</v>
      </c>
      <c r="L31" s="42">
        <f t="shared" ca="1" si="52"/>
        <v>57.3108</v>
      </c>
      <c r="M31" s="42">
        <f t="shared" ca="1" si="53"/>
        <v>57.192300000000003</v>
      </c>
      <c r="N31" s="42">
        <f t="shared" ca="1" si="54"/>
        <v>52.638899999999992</v>
      </c>
      <c r="O31" s="42">
        <f t="shared" ca="1" si="55"/>
        <v>49.037199999999999</v>
      </c>
      <c r="P31" s="42">
        <f t="shared" ca="1" si="56"/>
        <v>50.408000000000001</v>
      </c>
      <c r="Q31" s="42">
        <f t="shared" ca="1" si="57"/>
        <v>50.512000000000008</v>
      </c>
      <c r="R31" s="42">
        <f t="shared" ca="1" si="58"/>
        <v>50.807999999999993</v>
      </c>
      <c r="S31" s="161"/>
      <c r="T31" s="42">
        <f t="shared" ca="1" si="59"/>
        <v>61.721999999999994</v>
      </c>
      <c r="U31" s="42">
        <f t="shared" ca="1" si="60"/>
        <v>53.257999999999996</v>
      </c>
      <c r="V31" s="42">
        <f t="shared" ca="1" si="61"/>
        <v>54.535999999999994</v>
      </c>
      <c r="W31" s="42">
        <f t="shared" ca="1" si="62"/>
        <v>52.580999999999996</v>
      </c>
      <c r="X31" s="42">
        <f t="shared" ca="1" si="1"/>
        <v>4.0220000000000002</v>
      </c>
      <c r="Y31" s="42">
        <f t="shared" ca="1" si="2"/>
        <v>9.0879999999999992</v>
      </c>
      <c r="Z31" s="42">
        <f t="shared" ca="1" si="3"/>
        <v>19.286999999999999</v>
      </c>
      <c r="AA31" s="42">
        <f t="shared" ca="1" si="4"/>
        <v>23.132000000000001</v>
      </c>
      <c r="AB31" s="42">
        <f t="shared" ca="1" si="5"/>
        <v>25.163</v>
      </c>
      <c r="AC31" s="42">
        <f t="shared" ca="1" si="6"/>
        <v>26.64</v>
      </c>
      <c r="AD31" s="42">
        <f t="shared" ca="1" si="7"/>
        <v>26.925999999999998</v>
      </c>
      <c r="AE31" s="42">
        <f t="shared" ca="1" si="8"/>
        <v>7.915</v>
      </c>
      <c r="AF31" s="42">
        <f t="shared" ca="1" si="9"/>
        <v>13.282</v>
      </c>
      <c r="AG31" s="42">
        <f t="shared" ca="1" si="10"/>
        <v>15.429</v>
      </c>
      <c r="AH31" s="42">
        <f t="shared" ca="1" si="11"/>
        <v>15.42</v>
      </c>
      <c r="AI31" s="42">
        <f t="shared" ca="1" si="12"/>
        <v>20.024000000000001</v>
      </c>
      <c r="AJ31" s="42">
        <f t="shared" ca="1" si="13"/>
        <v>21.428999999999998</v>
      </c>
      <c r="AK31" s="42">
        <f t="shared" ca="1" si="14"/>
        <v>22.16</v>
      </c>
      <c r="AL31" s="42">
        <f t="shared" ca="1" si="15"/>
        <v>22.170999999999999</v>
      </c>
      <c r="AM31" s="42">
        <f t="shared" ca="1" si="16"/>
        <v>23.48</v>
      </c>
      <c r="AN31" s="42" t="str">
        <f t="shared" ca="1" si="17"/>
        <v>水位なし</v>
      </c>
      <c r="AO31" s="42">
        <f t="shared" ca="1" si="18"/>
        <v>24.789000000000001</v>
      </c>
      <c r="AP31" s="42">
        <f t="shared" ca="1" si="19"/>
        <v>40.688000000000002</v>
      </c>
      <c r="AQ31" s="42">
        <f t="shared" ca="1" si="20"/>
        <v>39.414999999999999</v>
      </c>
      <c r="AR31" s="42">
        <f t="shared" ca="1" si="21"/>
        <v>41.35</v>
      </c>
      <c r="AS31" s="42">
        <f t="shared" ca="1" si="22"/>
        <v>80</v>
      </c>
      <c r="AT31" s="42">
        <f t="shared" ca="1" si="23"/>
        <v>180</v>
      </c>
      <c r="AU31" s="42">
        <f t="shared" ca="1" si="24"/>
        <v>30</v>
      </c>
      <c r="AV31" s="42">
        <f t="shared" ca="1" si="25"/>
        <v>30</v>
      </c>
      <c r="AW31" s="42">
        <f t="shared" ca="1" si="26"/>
        <v>20</v>
      </c>
      <c r="AX31" s="42">
        <f t="shared" ca="1" si="27"/>
        <v>20</v>
      </c>
      <c r="AY31" s="42">
        <f t="shared" ca="1" si="28"/>
        <v>15</v>
      </c>
      <c r="AZ31" s="42">
        <f t="shared" ca="1" si="29"/>
        <v>90</v>
      </c>
      <c r="BA31" s="42">
        <f t="shared" ca="1" si="30"/>
        <v>200</v>
      </c>
      <c r="BB31" s="42">
        <f t="shared" ca="1" si="31"/>
        <v>150</v>
      </c>
      <c r="BC31" s="42">
        <f t="shared" ca="1" si="32"/>
        <v>60</v>
      </c>
      <c r="BD31" s="42">
        <f t="shared" ca="1" si="33"/>
        <v>15</v>
      </c>
      <c r="BE31" s="42">
        <f t="shared" ca="1" si="34"/>
        <v>12</v>
      </c>
      <c r="BF31" s="42">
        <f t="shared" ca="1" si="35"/>
        <v>15</v>
      </c>
      <c r="BG31" s="42">
        <f t="shared" ca="1" si="36"/>
        <v>15</v>
      </c>
      <c r="BH31" s="42">
        <f t="shared" ca="1" si="37"/>
        <v>15</v>
      </c>
      <c r="BI31" s="161"/>
      <c r="BJ31" s="42">
        <f t="shared" ca="1" si="39"/>
        <v>15</v>
      </c>
      <c r="BK31" s="42">
        <f t="shared" ca="1" si="40"/>
        <v>20</v>
      </c>
      <c r="BL31" s="42">
        <f t="shared" ca="1" si="41"/>
        <v>8</v>
      </c>
      <c r="BM31" s="42">
        <f t="shared" ca="1" si="42"/>
        <v>15</v>
      </c>
    </row>
    <row r="32" spans="1:79" x14ac:dyDescent="0.15">
      <c r="A32" s="40" t="s">
        <v>100</v>
      </c>
      <c r="B32" s="59">
        <f t="shared" ca="1" si="0"/>
        <v>41849</v>
      </c>
      <c r="C32" s="42">
        <f t="shared" ca="1" si="43"/>
        <v>74.122699999999995</v>
      </c>
      <c r="D32" s="42">
        <f t="shared" ca="1" si="44"/>
        <v>69.399299999999997</v>
      </c>
      <c r="E32" s="42">
        <f t="shared" ca="1" si="45"/>
        <v>58.877000000000002</v>
      </c>
      <c r="F32" s="42">
        <f t="shared" ca="1" si="46"/>
        <v>54.978999999999999</v>
      </c>
      <c r="G32" s="42">
        <f t="shared" ca="1" si="47"/>
        <v>52.959999999999994</v>
      </c>
      <c r="H32" s="42">
        <f t="shared" ca="1" si="48"/>
        <v>51.475000000000009</v>
      </c>
      <c r="I32" s="42">
        <f t="shared" ca="1" si="49"/>
        <v>51.224000000000004</v>
      </c>
      <c r="J32" s="42">
        <f t="shared" ca="1" si="50"/>
        <v>64.717299999999994</v>
      </c>
      <c r="K32" s="42">
        <f t="shared" ca="1" si="51"/>
        <v>59.311700000000002</v>
      </c>
      <c r="L32" s="42">
        <f t="shared" ca="1" si="52"/>
        <v>57.337800000000001</v>
      </c>
      <c r="M32" s="42">
        <f t="shared" ca="1" si="53"/>
        <v>57.139300000000006</v>
      </c>
      <c r="N32" s="42">
        <f t="shared" ca="1" si="54"/>
        <v>52.516899999999993</v>
      </c>
      <c r="O32" s="42">
        <f t="shared" ca="1" si="55"/>
        <v>49.014200000000002</v>
      </c>
      <c r="P32" s="42">
        <f t="shared" ca="1" si="56"/>
        <v>50.349999999999994</v>
      </c>
      <c r="Q32" s="42">
        <f t="shared" ca="1" si="57"/>
        <v>50.504000000000005</v>
      </c>
      <c r="R32" s="42">
        <f t="shared" ca="1" si="58"/>
        <v>50.784999999999997</v>
      </c>
      <c r="S32" s="161"/>
      <c r="T32" s="42">
        <f t="shared" ca="1" si="59"/>
        <v>61.710999999999999</v>
      </c>
      <c r="U32" s="42">
        <f t="shared" ca="1" si="60"/>
        <v>52.933</v>
      </c>
      <c r="V32" s="42">
        <f t="shared" ca="1" si="61"/>
        <v>54.402999999999992</v>
      </c>
      <c r="W32" s="42">
        <f t="shared" ca="1" si="62"/>
        <v>52.510999999999996</v>
      </c>
      <c r="X32" s="42">
        <f t="shared" ca="1" si="1"/>
        <v>4</v>
      </c>
      <c r="Y32" s="42">
        <f t="shared" ca="1" si="2"/>
        <v>8.8119999999999994</v>
      </c>
      <c r="Z32" s="42">
        <f t="shared" ca="1" si="3"/>
        <v>19.292999999999999</v>
      </c>
      <c r="AA32" s="42">
        <f t="shared" ca="1" si="4"/>
        <v>23.202999999999999</v>
      </c>
      <c r="AB32" s="42">
        <f t="shared" ca="1" si="5"/>
        <v>25.228999999999999</v>
      </c>
      <c r="AC32" s="42">
        <f t="shared" ca="1" si="6"/>
        <v>26.675000000000001</v>
      </c>
      <c r="AD32" s="42">
        <f t="shared" ca="1" si="7"/>
        <v>26.97</v>
      </c>
      <c r="AE32" s="42">
        <f t="shared" ca="1" si="8"/>
        <v>7.8659999999999997</v>
      </c>
      <c r="AF32" s="42">
        <f t="shared" ca="1" si="9"/>
        <v>13.279</v>
      </c>
      <c r="AG32" s="42">
        <f t="shared" ca="1" si="10"/>
        <v>15.401999999999999</v>
      </c>
      <c r="AH32" s="42">
        <f t="shared" ca="1" si="11"/>
        <v>15.473000000000001</v>
      </c>
      <c r="AI32" s="42">
        <f t="shared" ca="1" si="12"/>
        <v>20.146000000000001</v>
      </c>
      <c r="AJ32" s="42">
        <f t="shared" ca="1" si="13"/>
        <v>21.437999999999999</v>
      </c>
      <c r="AK32" s="42">
        <f t="shared" ca="1" si="14"/>
        <v>22.218</v>
      </c>
      <c r="AL32" s="42">
        <f t="shared" ca="1" si="15"/>
        <v>22.178999999999998</v>
      </c>
      <c r="AM32" s="42">
        <f t="shared" ca="1" si="16"/>
        <v>23.503</v>
      </c>
      <c r="AN32" s="42" t="str">
        <f t="shared" ca="1" si="17"/>
        <v>水位なし</v>
      </c>
      <c r="AO32" s="42">
        <f t="shared" ca="1" si="18"/>
        <v>24.8</v>
      </c>
      <c r="AP32" s="42">
        <f t="shared" ca="1" si="19"/>
        <v>41.012999999999998</v>
      </c>
      <c r="AQ32" s="42">
        <f t="shared" ca="1" si="20"/>
        <v>39.548000000000002</v>
      </c>
      <c r="AR32" s="42">
        <f t="shared" ca="1" si="21"/>
        <v>41.42</v>
      </c>
      <c r="AS32" s="42">
        <f t="shared" ca="1" si="22"/>
        <v>70</v>
      </c>
      <c r="AT32" s="42">
        <f t="shared" ca="1" si="23"/>
        <v>160</v>
      </c>
      <c r="AU32" s="42">
        <f t="shared" ca="1" si="24"/>
        <v>30</v>
      </c>
      <c r="AV32" s="42">
        <f t="shared" ca="1" si="25"/>
        <v>30</v>
      </c>
      <c r="AW32" s="42">
        <f t="shared" ca="1" si="26"/>
        <v>20</v>
      </c>
      <c r="AX32" s="42">
        <f t="shared" ca="1" si="27"/>
        <v>20</v>
      </c>
      <c r="AY32" s="42">
        <f t="shared" ca="1" si="28"/>
        <v>15</v>
      </c>
      <c r="AZ32" s="42">
        <f t="shared" ca="1" si="29"/>
        <v>90</v>
      </c>
      <c r="BA32" s="42">
        <f t="shared" ca="1" si="30"/>
        <v>200</v>
      </c>
      <c r="BB32" s="42">
        <f t="shared" ca="1" si="31"/>
        <v>160</v>
      </c>
      <c r="BC32" s="42">
        <f t="shared" ca="1" si="32"/>
        <v>70</v>
      </c>
      <c r="BD32" s="42">
        <f t="shared" ca="1" si="33"/>
        <v>15</v>
      </c>
      <c r="BE32" s="42">
        <f t="shared" ca="1" si="34"/>
        <v>12</v>
      </c>
      <c r="BF32" s="42">
        <f t="shared" ca="1" si="35"/>
        <v>15</v>
      </c>
      <c r="BG32" s="42">
        <f t="shared" ca="1" si="36"/>
        <v>15</v>
      </c>
      <c r="BH32" s="42">
        <f t="shared" ca="1" si="37"/>
        <v>15</v>
      </c>
      <c r="BI32" s="161"/>
      <c r="BJ32" s="42">
        <f t="shared" ca="1" si="39"/>
        <v>12</v>
      </c>
      <c r="BK32" s="42">
        <f t="shared" ca="1" si="40"/>
        <v>20</v>
      </c>
      <c r="BL32" s="42">
        <f t="shared" ca="1" si="41"/>
        <v>5</v>
      </c>
      <c r="BM32" s="42">
        <f t="shared" ca="1" si="42"/>
        <v>10</v>
      </c>
    </row>
    <row r="33" spans="1:65" x14ac:dyDescent="0.15">
      <c r="A33" s="40" t="s">
        <v>101</v>
      </c>
      <c r="B33" s="59">
        <f t="shared" ca="1" si="0"/>
        <v>41856</v>
      </c>
      <c r="C33" s="42">
        <f t="shared" ca="1" si="43"/>
        <v>73.822699999999998</v>
      </c>
      <c r="D33" s="42">
        <f t="shared" ca="1" si="44"/>
        <v>68.871299999999991</v>
      </c>
      <c r="E33" s="42">
        <f t="shared" ca="1" si="45"/>
        <v>58.811999999999998</v>
      </c>
      <c r="F33" s="42">
        <f t="shared" ca="1" si="46"/>
        <v>54.904000000000003</v>
      </c>
      <c r="G33" s="42">
        <f t="shared" ca="1" si="47"/>
        <v>52.935999999999993</v>
      </c>
      <c r="H33" s="42">
        <f t="shared" ca="1" si="48"/>
        <v>51.465000000000003</v>
      </c>
      <c r="I33" s="42">
        <f t="shared" ca="1" si="49"/>
        <v>51.216999999999999</v>
      </c>
      <c r="J33" s="42">
        <f t="shared" ca="1" si="50"/>
        <v>64.555299999999988</v>
      </c>
      <c r="K33" s="42">
        <f t="shared" ca="1" si="51"/>
        <v>58.994699999999995</v>
      </c>
      <c r="L33" s="42">
        <f t="shared" ca="1" si="52"/>
        <v>57.241800000000005</v>
      </c>
      <c r="M33" s="42">
        <f t="shared" ca="1" si="53"/>
        <v>54.057300000000005</v>
      </c>
      <c r="N33" s="42">
        <f t="shared" ca="1" si="54"/>
        <v>52.570899999999995</v>
      </c>
      <c r="O33" s="42">
        <f t="shared" ca="1" si="55"/>
        <v>48.9482</v>
      </c>
      <c r="P33" s="42">
        <f t="shared" ca="1" si="56"/>
        <v>50.357999999999997</v>
      </c>
      <c r="Q33" s="42">
        <f t="shared" ca="1" si="57"/>
        <v>50.333000000000006</v>
      </c>
      <c r="R33" s="42">
        <f t="shared" ca="1" si="58"/>
        <v>50.718999999999994</v>
      </c>
      <c r="S33" s="161"/>
      <c r="T33" s="42">
        <f t="shared" ca="1" si="59"/>
        <v>61.576999999999998</v>
      </c>
      <c r="U33" s="42">
        <f t="shared" ca="1" si="60"/>
        <v>52.725000000000001</v>
      </c>
      <c r="V33" s="42">
        <f t="shared" ca="1" si="61"/>
        <v>54.413999999999994</v>
      </c>
      <c r="W33" s="42">
        <f t="shared" ca="1" si="62"/>
        <v>52.524000000000001</v>
      </c>
      <c r="X33" s="42">
        <f t="shared" ca="1" si="1"/>
        <v>4.3</v>
      </c>
      <c r="Y33" s="42">
        <f t="shared" ca="1" si="2"/>
        <v>9.34</v>
      </c>
      <c r="Z33" s="42">
        <f t="shared" ca="1" si="3"/>
        <v>19.358000000000001</v>
      </c>
      <c r="AA33" s="42">
        <f t="shared" ca="1" si="4"/>
        <v>23.277999999999999</v>
      </c>
      <c r="AB33" s="42">
        <f t="shared" ca="1" si="5"/>
        <v>25.253</v>
      </c>
      <c r="AC33" s="42">
        <f t="shared" ca="1" si="6"/>
        <v>26.684999999999999</v>
      </c>
      <c r="AD33" s="42">
        <f t="shared" ca="1" si="7"/>
        <v>26.977</v>
      </c>
      <c r="AE33" s="42">
        <f t="shared" ca="1" si="8"/>
        <v>8.0280000000000005</v>
      </c>
      <c r="AF33" s="42">
        <f t="shared" ca="1" si="9"/>
        <v>13.596</v>
      </c>
      <c r="AG33" s="42">
        <f t="shared" ca="1" si="10"/>
        <v>15.497999999999999</v>
      </c>
      <c r="AH33" s="42">
        <f t="shared" ca="1" si="11"/>
        <v>18.555</v>
      </c>
      <c r="AI33" s="42">
        <f t="shared" ca="1" si="12"/>
        <v>20.091999999999999</v>
      </c>
      <c r="AJ33" s="42">
        <f t="shared" ca="1" si="13"/>
        <v>21.478000000000002</v>
      </c>
      <c r="AK33" s="42">
        <f t="shared" ca="1" si="14"/>
        <v>22.21</v>
      </c>
      <c r="AL33" s="42">
        <f t="shared" ca="1" si="15"/>
        <v>22.35</v>
      </c>
      <c r="AM33" s="42">
        <f t="shared" ca="1" si="16"/>
        <v>23.568999999999999</v>
      </c>
      <c r="AN33" s="42" t="str">
        <f t="shared" ca="1" si="17"/>
        <v>水位なし</v>
      </c>
      <c r="AO33" s="42">
        <f t="shared" ca="1" si="18"/>
        <v>24.934000000000001</v>
      </c>
      <c r="AP33" s="42">
        <f t="shared" ca="1" si="19"/>
        <v>41.220999999999997</v>
      </c>
      <c r="AQ33" s="42">
        <f t="shared" ca="1" si="20"/>
        <v>39.536999999999999</v>
      </c>
      <c r="AR33" s="42">
        <f t="shared" ca="1" si="21"/>
        <v>41.406999999999996</v>
      </c>
      <c r="AS33" s="42">
        <f t="shared" ca="1" si="22"/>
        <v>120</v>
      </c>
      <c r="AT33" s="42">
        <f t="shared" ca="1" si="23"/>
        <v>150</v>
      </c>
      <c r="AU33" s="42">
        <f t="shared" ca="1" si="24"/>
        <v>30</v>
      </c>
      <c r="AV33" s="42">
        <f t="shared" ca="1" si="25"/>
        <v>30</v>
      </c>
      <c r="AW33" s="42">
        <f t="shared" ca="1" si="26"/>
        <v>18</v>
      </c>
      <c r="AX33" s="42">
        <f t="shared" ca="1" si="27"/>
        <v>18</v>
      </c>
      <c r="AY33" s="42">
        <f t="shared" ca="1" si="28"/>
        <v>12</v>
      </c>
      <c r="AZ33" s="42">
        <f t="shared" ca="1" si="29"/>
        <v>100</v>
      </c>
      <c r="BA33" s="42">
        <f t="shared" ca="1" si="30"/>
        <v>250</v>
      </c>
      <c r="BB33" s="42">
        <f t="shared" ca="1" si="31"/>
        <v>150</v>
      </c>
      <c r="BC33" s="42">
        <f t="shared" ca="1" si="32"/>
        <v>15</v>
      </c>
      <c r="BD33" s="42">
        <f t="shared" ca="1" si="33"/>
        <v>15</v>
      </c>
      <c r="BE33" s="42">
        <f t="shared" ca="1" si="34"/>
        <v>15</v>
      </c>
      <c r="BF33" s="42">
        <f t="shared" ca="1" si="35"/>
        <v>18</v>
      </c>
      <c r="BG33" s="42">
        <f t="shared" ca="1" si="36"/>
        <v>15</v>
      </c>
      <c r="BH33" s="42">
        <f t="shared" ca="1" si="37"/>
        <v>15</v>
      </c>
      <c r="BI33" s="161"/>
      <c r="BJ33" s="42">
        <f t="shared" ca="1" si="39"/>
        <v>12</v>
      </c>
      <c r="BK33" s="42">
        <f t="shared" ca="1" si="40"/>
        <v>25</v>
      </c>
      <c r="BL33" s="42">
        <f t="shared" ca="1" si="41"/>
        <v>8</v>
      </c>
      <c r="BM33" s="42">
        <f t="shared" ca="1" si="42"/>
        <v>10</v>
      </c>
    </row>
    <row r="34" spans="1:65" x14ac:dyDescent="0.15">
      <c r="A34" s="40" t="s">
        <v>102</v>
      </c>
      <c r="B34" s="59">
        <f t="shared" ca="1" si="0"/>
        <v>41863</v>
      </c>
      <c r="C34" s="42">
        <f t="shared" ca="1" si="43"/>
        <v>73.802699999999987</v>
      </c>
      <c r="D34" s="42">
        <f t="shared" ca="1" si="44"/>
        <v>68.770299999999992</v>
      </c>
      <c r="E34" s="42">
        <f t="shared" ca="1" si="45"/>
        <v>58.8</v>
      </c>
      <c r="F34" s="42">
        <f t="shared" ca="1" si="46"/>
        <v>54.855000000000004</v>
      </c>
      <c r="G34" s="42">
        <f t="shared" ca="1" si="47"/>
        <v>52.906999999999996</v>
      </c>
      <c r="H34" s="42">
        <f t="shared" ca="1" si="48"/>
        <v>51.467000000000006</v>
      </c>
      <c r="I34" s="42">
        <f t="shared" ca="1" si="49"/>
        <v>51.219000000000001</v>
      </c>
      <c r="J34" s="42">
        <f t="shared" ca="1" si="50"/>
        <v>64.520299999999992</v>
      </c>
      <c r="K34" s="42">
        <f t="shared" ca="1" si="51"/>
        <v>58.9467</v>
      </c>
      <c r="L34" s="42">
        <f t="shared" ca="1" si="52"/>
        <v>57.238800000000005</v>
      </c>
      <c r="M34" s="42">
        <f t="shared" ca="1" si="53"/>
        <v>53.9923</v>
      </c>
      <c r="N34" s="42">
        <f t="shared" ca="1" si="54"/>
        <v>52.545899999999989</v>
      </c>
      <c r="O34" s="42">
        <f t="shared" ca="1" si="55"/>
        <v>48.955200000000005</v>
      </c>
      <c r="P34" s="42">
        <f t="shared" ca="1" si="56"/>
        <v>50.363999999999997</v>
      </c>
      <c r="Q34" s="42">
        <f t="shared" ca="1" si="57"/>
        <v>50.348000000000006</v>
      </c>
      <c r="R34" s="42">
        <f t="shared" ca="1" si="58"/>
        <v>50.725999999999999</v>
      </c>
      <c r="S34" s="161"/>
      <c r="T34" s="42">
        <f t="shared" ca="1" si="59"/>
        <v>61.567999999999998</v>
      </c>
      <c r="U34" s="42">
        <f t="shared" ca="1" si="60"/>
        <v>52.561</v>
      </c>
      <c r="V34" s="42">
        <f t="shared" ca="1" si="61"/>
        <v>54.365999999999993</v>
      </c>
      <c r="W34" s="42">
        <f t="shared" ca="1" si="62"/>
        <v>52.510999999999996</v>
      </c>
      <c r="X34" s="42">
        <f t="shared" ca="1" si="1"/>
        <v>4.32</v>
      </c>
      <c r="Y34" s="42">
        <f t="shared" ca="1" si="2"/>
        <v>9.4410000000000007</v>
      </c>
      <c r="Z34" s="42">
        <f t="shared" ca="1" si="3"/>
        <v>19.37</v>
      </c>
      <c r="AA34" s="42">
        <f t="shared" ca="1" si="4"/>
        <v>23.327000000000002</v>
      </c>
      <c r="AB34" s="42">
        <f t="shared" ca="1" si="5"/>
        <v>25.282</v>
      </c>
      <c r="AC34" s="42">
        <f t="shared" ca="1" si="6"/>
        <v>26.683</v>
      </c>
      <c r="AD34" s="42">
        <f t="shared" ca="1" si="7"/>
        <v>26.975000000000001</v>
      </c>
      <c r="AE34" s="42">
        <f t="shared" ca="1" si="8"/>
        <v>8.0630000000000006</v>
      </c>
      <c r="AF34" s="42">
        <f t="shared" ca="1" si="9"/>
        <v>13.644</v>
      </c>
      <c r="AG34" s="42">
        <f t="shared" ca="1" si="10"/>
        <v>15.500999999999999</v>
      </c>
      <c r="AH34" s="42">
        <f t="shared" ca="1" si="11"/>
        <v>18.62</v>
      </c>
      <c r="AI34" s="42">
        <f t="shared" ca="1" si="12"/>
        <v>20.117000000000001</v>
      </c>
      <c r="AJ34" s="42">
        <f t="shared" ca="1" si="13"/>
        <v>21.478000000000002</v>
      </c>
      <c r="AK34" s="42">
        <f t="shared" ca="1" si="14"/>
        <v>22.204000000000001</v>
      </c>
      <c r="AL34" s="42">
        <f t="shared" ca="1" si="15"/>
        <v>22.335000000000001</v>
      </c>
      <c r="AM34" s="42">
        <f t="shared" ca="1" si="16"/>
        <v>23.562000000000001</v>
      </c>
      <c r="AN34" s="42" t="str">
        <f t="shared" ca="1" si="17"/>
        <v>水位なし</v>
      </c>
      <c r="AO34" s="42">
        <f t="shared" ca="1" si="18"/>
        <v>24.943000000000001</v>
      </c>
      <c r="AP34" s="42">
        <f t="shared" ca="1" si="19"/>
        <v>41.384999999999998</v>
      </c>
      <c r="AQ34" s="42">
        <f t="shared" ca="1" si="20"/>
        <v>39.585000000000001</v>
      </c>
      <c r="AR34" s="42">
        <f t="shared" ca="1" si="21"/>
        <v>41.42</v>
      </c>
      <c r="AS34" s="42">
        <f t="shared" ca="1" si="22"/>
        <v>50</v>
      </c>
      <c r="AT34" s="42">
        <f t="shared" ca="1" si="23"/>
        <v>180</v>
      </c>
      <c r="AU34" s="42">
        <f t="shared" ca="1" si="24"/>
        <v>30</v>
      </c>
      <c r="AV34" s="42">
        <f t="shared" ca="1" si="25"/>
        <v>30</v>
      </c>
      <c r="AW34" s="42">
        <f t="shared" ca="1" si="26"/>
        <v>20</v>
      </c>
      <c r="AX34" s="42">
        <f t="shared" ca="1" si="27"/>
        <v>20</v>
      </c>
      <c r="AY34" s="42">
        <f t="shared" ca="1" si="28"/>
        <v>15</v>
      </c>
      <c r="AZ34" s="42">
        <f t="shared" ca="1" si="29"/>
        <v>100</v>
      </c>
      <c r="BA34" s="42">
        <f t="shared" ca="1" si="30"/>
        <v>280</v>
      </c>
      <c r="BB34" s="42">
        <f t="shared" ca="1" si="31"/>
        <v>80</v>
      </c>
      <c r="BC34" s="42">
        <f t="shared" ca="1" si="32"/>
        <v>18</v>
      </c>
      <c r="BD34" s="42">
        <f t="shared" ca="1" si="33"/>
        <v>18</v>
      </c>
      <c r="BE34" s="42">
        <f t="shared" ca="1" si="34"/>
        <v>15</v>
      </c>
      <c r="BF34" s="42">
        <f t="shared" ca="1" si="35"/>
        <v>15</v>
      </c>
      <c r="BG34" s="42">
        <f t="shared" ca="1" si="36"/>
        <v>18</v>
      </c>
      <c r="BH34" s="42">
        <f t="shared" ca="1" si="37"/>
        <v>18</v>
      </c>
      <c r="BI34" s="161"/>
      <c r="BJ34" s="42">
        <f t="shared" ca="1" si="39"/>
        <v>18</v>
      </c>
      <c r="BK34" s="42">
        <f t="shared" ca="1" si="40"/>
        <v>25</v>
      </c>
      <c r="BL34" s="42">
        <f t="shared" ca="1" si="41"/>
        <v>8</v>
      </c>
      <c r="BM34" s="42">
        <f t="shared" ca="1" si="42"/>
        <v>10</v>
      </c>
    </row>
    <row r="35" spans="1:65" x14ac:dyDescent="0.15">
      <c r="A35" s="40" t="s">
        <v>103</v>
      </c>
      <c r="B35" s="59">
        <f t="shared" ca="1" si="0"/>
        <v>41870</v>
      </c>
      <c r="C35" s="42">
        <f t="shared" ca="1" si="43"/>
        <v>73.723699999999994</v>
      </c>
      <c r="D35" s="42">
        <f t="shared" ca="1" si="44"/>
        <v>68.527299999999997</v>
      </c>
      <c r="E35" s="42">
        <f t="shared" ca="1" si="45"/>
        <v>58.71</v>
      </c>
      <c r="F35" s="42">
        <f t="shared" ca="1" si="46"/>
        <v>54.823999999999998</v>
      </c>
      <c r="G35" s="42">
        <f t="shared" ca="1" si="47"/>
        <v>52.831999999999994</v>
      </c>
      <c r="H35" s="42">
        <f t="shared" ca="1" si="48"/>
        <v>51.39500000000001</v>
      </c>
      <c r="I35" s="42">
        <f t="shared" ca="1" si="49"/>
        <v>51.151000000000003</v>
      </c>
      <c r="J35" s="42">
        <f t="shared" ca="1" si="50"/>
        <v>64.33829999999999</v>
      </c>
      <c r="K35" s="42">
        <f t="shared" ca="1" si="51"/>
        <v>58.8767</v>
      </c>
      <c r="L35" s="42">
        <f t="shared" ca="1" si="52"/>
        <v>57.1708</v>
      </c>
      <c r="M35" s="42">
        <f t="shared" ca="1" si="53"/>
        <v>53.923300000000005</v>
      </c>
      <c r="N35" s="42">
        <f t="shared" ca="1" si="54"/>
        <v>52.466899999999995</v>
      </c>
      <c r="O35" s="42">
        <f t="shared" ca="1" si="55"/>
        <v>48.837200000000003</v>
      </c>
      <c r="P35" s="42">
        <f t="shared" ca="1" si="56"/>
        <v>50.400999999999996</v>
      </c>
      <c r="Q35" s="42">
        <f t="shared" ca="1" si="57"/>
        <v>50.256000000000007</v>
      </c>
      <c r="R35" s="42">
        <f t="shared" ca="1" si="58"/>
        <v>50.607999999999997</v>
      </c>
      <c r="S35" s="161"/>
      <c r="T35" s="42">
        <f t="shared" ca="1" si="59"/>
        <v>61.485999999999997</v>
      </c>
      <c r="U35" s="42">
        <f t="shared" ca="1" si="60"/>
        <v>52.375999999999998</v>
      </c>
      <c r="V35" s="42">
        <f t="shared" ca="1" si="61"/>
        <v>54.347999999999992</v>
      </c>
      <c r="W35" s="42">
        <f t="shared" ca="1" si="62"/>
        <v>52.495999999999995</v>
      </c>
      <c r="X35" s="42">
        <f t="shared" ref="X35:X53" ca="1" si="63">INDIRECT(A35&amp;"!B9")</f>
        <v>4.399</v>
      </c>
      <c r="Y35" s="42">
        <f t="shared" ref="Y35:Y53" ca="1" si="64">INDIRECT(A35&amp;"!C9")</f>
        <v>9.6839999999999993</v>
      </c>
      <c r="Z35" s="42">
        <f t="shared" ref="Z35:Z53" ca="1" si="65">INDIRECT(A35&amp;"!D9")</f>
        <v>19.46</v>
      </c>
      <c r="AA35" s="42">
        <f t="shared" ref="AA35:AA53" ca="1" si="66">INDIRECT(A35&amp;"!E9")</f>
        <v>23.358000000000001</v>
      </c>
      <c r="AB35" s="42">
        <f t="shared" ref="AB35:AB53" ca="1" si="67">INDIRECT(A35&amp;"!F9")</f>
        <v>25.356999999999999</v>
      </c>
      <c r="AC35" s="42">
        <f t="shared" ref="AC35:AC53" ca="1" si="68">INDIRECT(A35&amp;"!G9")</f>
        <v>26.754999999999999</v>
      </c>
      <c r="AD35" s="42">
        <f t="shared" ref="AD35:AD53" ca="1" si="69">INDIRECT(A35&amp;"!H9")</f>
        <v>27.042999999999999</v>
      </c>
      <c r="AE35" s="42">
        <f t="shared" ref="AE35:AE53" ca="1" si="70">INDIRECT(A35&amp;"!B16")</f>
        <v>8.2449999999999992</v>
      </c>
      <c r="AF35" s="42">
        <f t="shared" ref="AF35:AF53" ca="1" si="71">INDIRECT(A35&amp;"!C16")</f>
        <v>13.714</v>
      </c>
      <c r="AG35" s="42">
        <f t="shared" ref="AG35:AG53" ca="1" si="72">INDIRECT(A35&amp;"!D16")</f>
        <v>15.569000000000001</v>
      </c>
      <c r="AH35" s="42">
        <f t="shared" ref="AH35:AH53" ca="1" si="73">INDIRECT(A35&amp;"!E16")</f>
        <v>18.689</v>
      </c>
      <c r="AI35" s="42">
        <f t="shared" ref="AI35:AI53" ca="1" si="74">INDIRECT(A35&amp;"!F16")</f>
        <v>20.196000000000002</v>
      </c>
      <c r="AJ35" s="42">
        <f t="shared" ref="AJ35:AJ53" ca="1" si="75">INDIRECT(A35&amp;"!G16")</f>
        <v>21.545000000000002</v>
      </c>
      <c r="AK35" s="42">
        <f t="shared" ref="AK35:AK53" ca="1" si="76">INDIRECT(A35&amp;"!H16")</f>
        <v>22.167000000000002</v>
      </c>
      <c r="AL35" s="42">
        <f t="shared" ref="AL35:AL53" ca="1" si="77">INDIRECT(A35&amp;"!B23")</f>
        <v>22.427</v>
      </c>
      <c r="AM35" s="42">
        <f t="shared" ref="AM35:AM53" ca="1" si="78">INDIRECT(A35&amp;"!C23")</f>
        <v>23.68</v>
      </c>
      <c r="AN35" s="42" t="str">
        <f t="shared" ref="AN35:AN53" ca="1" si="79">INDIRECT(A35&amp;"!D23")</f>
        <v>水位なし</v>
      </c>
      <c r="AO35" s="42">
        <f t="shared" ref="AO35:AO53" ca="1" si="80">INDIRECT(A35&amp;"!E23")</f>
        <v>25.024999999999999</v>
      </c>
      <c r="AP35" s="42">
        <f t="shared" ref="AP35:AP53" ca="1" si="81">INDIRECT(A35&amp;"!F23")</f>
        <v>41.57</v>
      </c>
      <c r="AQ35" s="42">
        <f t="shared" ref="AQ35:AQ53" ca="1" si="82">INDIRECT(A35&amp;"!Ｇ23")</f>
        <v>39.603000000000002</v>
      </c>
      <c r="AR35" s="42">
        <f t="shared" ref="AR35:AR53" ca="1" si="83">INDIRECT(A35&amp;"!Ｈ23")</f>
        <v>41.435000000000002</v>
      </c>
      <c r="AS35" s="42">
        <f t="shared" ref="AS35:AS53" ca="1" si="84">INDIRECT(A35&amp;"!B11")</f>
        <v>70</v>
      </c>
      <c r="AT35" s="42">
        <f t="shared" ref="AT35:AT53" ca="1" si="85">INDIRECT(A35&amp;"!C11")</f>
        <v>180</v>
      </c>
      <c r="AU35" s="42">
        <f t="shared" ref="AU35:AU53" ca="1" si="86">INDIRECT(A35&amp;"!D11")</f>
        <v>30</v>
      </c>
      <c r="AV35" s="42">
        <f t="shared" ref="AV35:AV53" ca="1" si="87">INDIRECT(A35&amp;"!E11")</f>
        <v>30</v>
      </c>
      <c r="AW35" s="42">
        <f t="shared" ref="AW35:AW53" ca="1" si="88">INDIRECT(A35&amp;"!F11")</f>
        <v>20</v>
      </c>
      <c r="AX35" s="42">
        <f t="shared" ref="AX35:AX53" ca="1" si="89">INDIRECT(A35&amp;"!G11")</f>
        <v>20</v>
      </c>
      <c r="AY35" s="42">
        <f t="shared" ref="AY35:AY53" ca="1" si="90">INDIRECT(A35&amp;"!H11")</f>
        <v>12</v>
      </c>
      <c r="AZ35" s="42">
        <f t="shared" ref="AZ35:AZ53" ca="1" si="91">INDIRECT(A35&amp;"!B18")</f>
        <v>90</v>
      </c>
      <c r="BA35" s="42">
        <f t="shared" ref="BA35:BA53" ca="1" si="92">INDIRECT(A35&amp;"!C18")</f>
        <v>350</v>
      </c>
      <c r="BB35" s="42">
        <f t="shared" ref="BB35:BB53" ca="1" si="93">INDIRECT(A35&amp;"!D18")</f>
        <v>600</v>
      </c>
      <c r="BC35" s="42">
        <f t="shared" ref="BC35:BC53" ca="1" si="94">INDIRECT(A35&amp;"!E18")</f>
        <v>50</v>
      </c>
      <c r="BD35" s="42">
        <f t="shared" ref="BD35:BD53" ca="1" si="95">INDIRECT(A35&amp;"!F18")</f>
        <v>15</v>
      </c>
      <c r="BE35" s="42">
        <f t="shared" ref="BE35:BE53" ca="1" si="96">INDIRECT(A35&amp;"!G18")</f>
        <v>12</v>
      </c>
      <c r="BF35" s="42">
        <f t="shared" ref="BF35:BF53" ca="1" si="97">INDIRECT(A35&amp;"!H18")</f>
        <v>15</v>
      </c>
      <c r="BG35" s="42">
        <f t="shared" ref="BG35:BG53" ca="1" si="98">INDIRECT(A35&amp;"!B25")</f>
        <v>15</v>
      </c>
      <c r="BH35" s="42">
        <f t="shared" ref="BH35:BH53" ca="1" si="99">INDIRECT(A35&amp;"!C25")</f>
        <v>15</v>
      </c>
      <c r="BI35" s="161"/>
      <c r="BJ35" s="42">
        <f t="shared" ref="BJ35:BJ53" ca="1" si="100">INDIRECT(A35&amp;"!E25")</f>
        <v>15</v>
      </c>
      <c r="BK35" s="42">
        <f t="shared" ref="BK35:BK53" ca="1" si="101">INDIRECT(A35&amp;"!F25")</f>
        <v>25</v>
      </c>
      <c r="BL35" s="42">
        <f t="shared" ref="BL35:BL53" ca="1" si="102">INDIRECT(A35&amp;"!G25")</f>
        <v>8</v>
      </c>
      <c r="BM35" s="42">
        <f t="shared" ref="BM35:BM53" ca="1" si="103">INDIRECT(A35&amp;"!H25")</f>
        <v>12</v>
      </c>
    </row>
    <row r="36" spans="1:65" x14ac:dyDescent="0.15">
      <c r="A36" s="40" t="s">
        <v>104</v>
      </c>
      <c r="B36" s="59">
        <f t="shared" ca="1" si="0"/>
        <v>41878</v>
      </c>
      <c r="C36" s="42">
        <f t="shared" ca="1" si="43"/>
        <v>73.304699999999997</v>
      </c>
      <c r="D36" s="42">
        <f t="shared" ca="1" si="44"/>
        <v>68.288299999999992</v>
      </c>
      <c r="E36" s="42">
        <f t="shared" ca="1" si="45"/>
        <v>58.695999999999998</v>
      </c>
      <c r="F36" s="42">
        <f t="shared" ca="1" si="46"/>
        <v>54.752000000000002</v>
      </c>
      <c r="G36" s="42">
        <f t="shared" ca="1" si="47"/>
        <v>52.818999999999988</v>
      </c>
      <c r="H36" s="42">
        <f t="shared" ca="1" si="48"/>
        <v>51.394000000000005</v>
      </c>
      <c r="I36" s="42">
        <f t="shared" ca="1" si="49"/>
        <v>51.152000000000001</v>
      </c>
      <c r="J36" s="42">
        <f t="shared" ca="1" si="50"/>
        <v>64.438299999999998</v>
      </c>
      <c r="K36" s="42">
        <f t="shared" ca="1" si="51"/>
        <v>58.787700000000001</v>
      </c>
      <c r="L36" s="42">
        <f t="shared" ca="1" si="52"/>
        <v>57.151800000000001</v>
      </c>
      <c r="M36" s="42">
        <f t="shared" ca="1" si="53"/>
        <v>53.897300000000001</v>
      </c>
      <c r="N36" s="42">
        <f t="shared" ca="1" si="54"/>
        <v>52.452899999999993</v>
      </c>
      <c r="O36" s="42">
        <f t="shared" ca="1" si="55"/>
        <v>48.8292</v>
      </c>
      <c r="P36" s="42">
        <f t="shared" ca="1" si="56"/>
        <v>50.394999999999996</v>
      </c>
      <c r="Q36" s="42">
        <f t="shared" ca="1" si="57"/>
        <v>50.27300000000001</v>
      </c>
      <c r="R36" s="42">
        <f t="shared" ca="1" si="58"/>
        <v>50.599999999999994</v>
      </c>
      <c r="S36" s="161"/>
      <c r="T36" s="42">
        <f t="shared" ca="1" si="59"/>
        <v>61.703999999999994</v>
      </c>
      <c r="U36" s="42">
        <f t="shared" ca="1" si="60"/>
        <v>52.297999999999995</v>
      </c>
      <c r="V36" s="42">
        <f t="shared" ca="1" si="61"/>
        <v>54.245999999999995</v>
      </c>
      <c r="W36" s="42">
        <f t="shared" ca="1" si="62"/>
        <v>52.427</v>
      </c>
      <c r="X36" s="42">
        <f t="shared" ca="1" si="63"/>
        <v>4.8179999999999996</v>
      </c>
      <c r="Y36" s="42">
        <f t="shared" ca="1" si="64"/>
        <v>9.923</v>
      </c>
      <c r="Z36" s="42">
        <f t="shared" ca="1" si="65"/>
        <v>19.474</v>
      </c>
      <c r="AA36" s="42">
        <f t="shared" ca="1" si="66"/>
        <v>23.43</v>
      </c>
      <c r="AB36" s="42">
        <f t="shared" ca="1" si="67"/>
        <v>25.37</v>
      </c>
      <c r="AC36" s="42">
        <f t="shared" ca="1" si="68"/>
        <v>26.756</v>
      </c>
      <c r="AD36" s="42">
        <f t="shared" ca="1" si="69"/>
        <v>27.042000000000002</v>
      </c>
      <c r="AE36" s="42">
        <f t="shared" ca="1" si="70"/>
        <v>8.1449999999999996</v>
      </c>
      <c r="AF36" s="42">
        <f t="shared" ca="1" si="71"/>
        <v>13.803000000000001</v>
      </c>
      <c r="AG36" s="42">
        <f t="shared" ca="1" si="72"/>
        <v>15.587999999999999</v>
      </c>
      <c r="AH36" s="42">
        <f t="shared" ca="1" si="73"/>
        <v>18.715</v>
      </c>
      <c r="AI36" s="42">
        <f t="shared" ca="1" si="74"/>
        <v>20.21</v>
      </c>
      <c r="AJ36" s="42">
        <f t="shared" ca="1" si="75"/>
        <v>21.55</v>
      </c>
      <c r="AK36" s="42">
        <f t="shared" ca="1" si="76"/>
        <v>22.172999999999998</v>
      </c>
      <c r="AL36" s="42">
        <f t="shared" ca="1" si="77"/>
        <v>22.41</v>
      </c>
      <c r="AM36" s="42">
        <f t="shared" ca="1" si="78"/>
        <v>23.687999999999999</v>
      </c>
      <c r="AN36" s="42" t="str">
        <f t="shared" ca="1" si="79"/>
        <v>水位なし</v>
      </c>
      <c r="AO36" s="42">
        <f t="shared" ca="1" si="80"/>
        <v>24.806999999999999</v>
      </c>
      <c r="AP36" s="42">
        <f t="shared" ca="1" si="81"/>
        <v>41.648000000000003</v>
      </c>
      <c r="AQ36" s="42">
        <f t="shared" ca="1" si="82"/>
        <v>39.704999999999998</v>
      </c>
      <c r="AR36" s="42">
        <f t="shared" ca="1" si="83"/>
        <v>41.503999999999998</v>
      </c>
      <c r="AS36" s="42">
        <f t="shared" ca="1" si="84"/>
        <v>120</v>
      </c>
      <c r="AT36" s="42">
        <f t="shared" ca="1" si="85"/>
        <v>250</v>
      </c>
      <c r="AU36" s="42">
        <f t="shared" ca="1" si="86"/>
        <v>30</v>
      </c>
      <c r="AV36" s="42">
        <f t="shared" ca="1" si="87"/>
        <v>30</v>
      </c>
      <c r="AW36" s="42">
        <f t="shared" ca="1" si="88"/>
        <v>20</v>
      </c>
      <c r="AX36" s="42">
        <f t="shared" ca="1" si="89"/>
        <v>18</v>
      </c>
      <c r="AY36" s="42">
        <f t="shared" ca="1" si="90"/>
        <v>15</v>
      </c>
      <c r="AZ36" s="42">
        <f t="shared" ca="1" si="91"/>
        <v>100</v>
      </c>
      <c r="BA36" s="42">
        <f t="shared" ca="1" si="92"/>
        <v>400</v>
      </c>
      <c r="BB36" s="42">
        <f t="shared" ca="1" si="93"/>
        <v>90</v>
      </c>
      <c r="BC36" s="42">
        <f t="shared" ca="1" si="94"/>
        <v>18</v>
      </c>
      <c r="BD36" s="42">
        <f t="shared" ca="1" si="95"/>
        <v>15</v>
      </c>
      <c r="BE36" s="42">
        <f t="shared" ca="1" si="96"/>
        <v>18</v>
      </c>
      <c r="BF36" s="42">
        <f t="shared" ca="1" si="97"/>
        <v>18</v>
      </c>
      <c r="BG36" s="42">
        <f t="shared" ca="1" si="98"/>
        <v>15</v>
      </c>
      <c r="BH36" s="42">
        <f t="shared" ca="1" si="99"/>
        <v>15</v>
      </c>
      <c r="BI36" s="161"/>
      <c r="BJ36" s="42">
        <f t="shared" ca="1" si="100"/>
        <v>15</v>
      </c>
      <c r="BK36" s="42">
        <f t="shared" ca="1" si="101"/>
        <v>22</v>
      </c>
      <c r="BL36" s="42">
        <f t="shared" ca="1" si="102"/>
        <v>8</v>
      </c>
      <c r="BM36" s="42">
        <f t="shared" ca="1" si="103"/>
        <v>12</v>
      </c>
    </row>
    <row r="37" spans="1:65" x14ac:dyDescent="0.15">
      <c r="A37" s="40" t="s">
        <v>105</v>
      </c>
      <c r="B37" s="59">
        <f t="shared" ca="1" si="0"/>
        <v>41885</v>
      </c>
      <c r="C37" s="42">
        <f t="shared" ca="1" si="43"/>
        <v>73.551699999999997</v>
      </c>
      <c r="D37" s="42">
        <f t="shared" ca="1" si="44"/>
        <v>68.3613</v>
      </c>
      <c r="E37" s="42">
        <f t="shared" ca="1" si="45"/>
        <v>58.668000000000006</v>
      </c>
      <c r="F37" s="42">
        <f t="shared" ca="1" si="46"/>
        <v>54.766000000000005</v>
      </c>
      <c r="G37" s="42">
        <f t="shared" ca="1" si="47"/>
        <v>52.791999999999994</v>
      </c>
      <c r="H37" s="42">
        <f t="shared" ca="1" si="48"/>
        <v>51.384000000000007</v>
      </c>
      <c r="I37" s="42">
        <f t="shared" ca="1" si="49"/>
        <v>51.155000000000001</v>
      </c>
      <c r="J37" s="42">
        <f t="shared" ca="1" si="50"/>
        <v>64.383299999999991</v>
      </c>
      <c r="K37" s="42">
        <f t="shared" ca="1" si="51"/>
        <v>58.773699999999998</v>
      </c>
      <c r="L37" s="42">
        <f t="shared" ca="1" si="52"/>
        <v>57.130800000000001</v>
      </c>
      <c r="M37" s="42">
        <f t="shared" ca="1" si="53"/>
        <v>53.984300000000005</v>
      </c>
      <c r="N37" s="42">
        <f t="shared" ca="1" si="54"/>
        <v>52.494899999999994</v>
      </c>
      <c r="O37" s="42">
        <f t="shared" ca="1" si="55"/>
        <v>48.872200000000007</v>
      </c>
      <c r="P37" s="42">
        <f t="shared" ca="1" si="56"/>
        <v>50.390999999999998</v>
      </c>
      <c r="Q37" s="42">
        <f t="shared" ca="1" si="57"/>
        <v>50.394000000000005</v>
      </c>
      <c r="R37" s="42">
        <f t="shared" ca="1" si="58"/>
        <v>50.643000000000001</v>
      </c>
      <c r="S37" s="161"/>
      <c r="T37" s="42">
        <f t="shared" ca="1" si="59"/>
        <v>61.727999999999994</v>
      </c>
      <c r="U37" s="42">
        <f t="shared" ca="1" si="60"/>
        <v>52.295999999999999</v>
      </c>
      <c r="V37" s="42">
        <f t="shared" ca="1" si="61"/>
        <v>54.192999999999991</v>
      </c>
      <c r="W37" s="42">
        <f t="shared" ca="1" si="62"/>
        <v>52.419999999999995</v>
      </c>
      <c r="X37" s="42">
        <f t="shared" ca="1" si="63"/>
        <v>4.5709999999999997</v>
      </c>
      <c r="Y37" s="42">
        <f t="shared" ca="1" si="64"/>
        <v>9.85</v>
      </c>
      <c r="Z37" s="42">
        <f t="shared" ca="1" si="65"/>
        <v>19.501999999999999</v>
      </c>
      <c r="AA37" s="42">
        <f t="shared" ca="1" si="66"/>
        <v>23.416</v>
      </c>
      <c r="AB37" s="42">
        <f t="shared" ca="1" si="67"/>
        <v>25.396999999999998</v>
      </c>
      <c r="AC37" s="42">
        <f t="shared" ca="1" si="68"/>
        <v>26.765999999999998</v>
      </c>
      <c r="AD37" s="42">
        <f t="shared" ca="1" si="69"/>
        <v>27.039000000000001</v>
      </c>
      <c r="AE37" s="42">
        <f t="shared" ca="1" si="70"/>
        <v>8.1999999999999993</v>
      </c>
      <c r="AF37" s="42">
        <f t="shared" ca="1" si="71"/>
        <v>13.817</v>
      </c>
      <c r="AG37" s="42">
        <f t="shared" ca="1" si="72"/>
        <v>15.609</v>
      </c>
      <c r="AH37" s="42">
        <f t="shared" ca="1" si="73"/>
        <v>18.628</v>
      </c>
      <c r="AI37" s="42">
        <f t="shared" ca="1" si="74"/>
        <v>20.167999999999999</v>
      </c>
      <c r="AJ37" s="42">
        <f t="shared" ca="1" si="75"/>
        <v>21.614000000000001</v>
      </c>
      <c r="AK37" s="42">
        <f t="shared" ca="1" si="76"/>
        <v>22.177</v>
      </c>
      <c r="AL37" s="42">
        <f t="shared" ca="1" si="77"/>
        <v>22.289000000000001</v>
      </c>
      <c r="AM37" s="42">
        <f t="shared" ca="1" si="78"/>
        <v>23.645</v>
      </c>
      <c r="AN37" s="42" t="str">
        <f t="shared" ca="1" si="79"/>
        <v>水位なし</v>
      </c>
      <c r="AO37" s="42">
        <f t="shared" ca="1" si="80"/>
        <v>24.783000000000001</v>
      </c>
      <c r="AP37" s="42">
        <f t="shared" ca="1" si="81"/>
        <v>41.65</v>
      </c>
      <c r="AQ37" s="42">
        <f t="shared" ca="1" si="82"/>
        <v>39.758000000000003</v>
      </c>
      <c r="AR37" s="42">
        <f t="shared" ca="1" si="83"/>
        <v>41.511000000000003</v>
      </c>
      <c r="AS37" s="42">
        <f t="shared" ca="1" si="84"/>
        <v>80</v>
      </c>
      <c r="AT37" s="42">
        <f t="shared" ca="1" si="85"/>
        <v>200</v>
      </c>
      <c r="AU37" s="42">
        <f t="shared" ca="1" si="86"/>
        <v>35</v>
      </c>
      <c r="AV37" s="42">
        <f t="shared" ca="1" si="87"/>
        <v>30</v>
      </c>
      <c r="AW37" s="42">
        <f t="shared" ca="1" si="88"/>
        <v>25</v>
      </c>
      <c r="AX37" s="42">
        <f t="shared" ca="1" si="89"/>
        <v>25</v>
      </c>
      <c r="AY37" s="42">
        <f t="shared" ca="1" si="90"/>
        <v>15</v>
      </c>
      <c r="AZ37" s="42">
        <f t="shared" ca="1" si="91"/>
        <v>180</v>
      </c>
      <c r="BA37" s="42">
        <f t="shared" ca="1" si="92"/>
        <v>350</v>
      </c>
      <c r="BB37" s="42">
        <f t="shared" ca="1" si="93"/>
        <v>90</v>
      </c>
      <c r="BC37" s="42">
        <f t="shared" ca="1" si="94"/>
        <v>15</v>
      </c>
      <c r="BD37" s="42">
        <f t="shared" ca="1" si="95"/>
        <v>18</v>
      </c>
      <c r="BE37" s="42">
        <f t="shared" ca="1" si="96"/>
        <v>15</v>
      </c>
      <c r="BF37" s="42">
        <f t="shared" ca="1" si="97"/>
        <v>15</v>
      </c>
      <c r="BG37" s="42">
        <f t="shared" ca="1" si="98"/>
        <v>15</v>
      </c>
      <c r="BH37" s="42">
        <f t="shared" ca="1" si="99"/>
        <v>15</v>
      </c>
      <c r="BI37" s="161"/>
      <c r="BJ37" s="42">
        <f t="shared" ca="1" si="100"/>
        <v>12</v>
      </c>
      <c r="BK37" s="42">
        <f t="shared" ca="1" si="101"/>
        <v>25</v>
      </c>
      <c r="BL37" s="42">
        <f t="shared" ca="1" si="102"/>
        <v>8</v>
      </c>
      <c r="BM37" s="42">
        <f t="shared" ca="1" si="103"/>
        <v>10</v>
      </c>
    </row>
    <row r="38" spans="1:65" x14ac:dyDescent="0.15">
      <c r="A38" s="40" t="s">
        <v>106</v>
      </c>
      <c r="B38" s="59">
        <f t="shared" ca="1" si="0"/>
        <v>41891</v>
      </c>
      <c r="C38" s="42">
        <f t="shared" ca="1" si="43"/>
        <v>74.607699999999994</v>
      </c>
      <c r="D38" s="42">
        <f t="shared" ca="1" si="44"/>
        <v>68.579299999999989</v>
      </c>
      <c r="E38" s="42">
        <f t="shared" ca="1" si="45"/>
        <v>58.755000000000003</v>
      </c>
      <c r="F38" s="42">
        <f t="shared" ca="1" si="46"/>
        <v>54.753</v>
      </c>
      <c r="G38" s="42">
        <f t="shared" ca="1" si="47"/>
        <v>52.789999999999992</v>
      </c>
      <c r="H38" s="42">
        <f t="shared" ca="1" si="48"/>
        <v>51.39</v>
      </c>
      <c r="I38" s="42">
        <f t="shared" ca="1" si="49"/>
        <v>51.176000000000002</v>
      </c>
      <c r="J38" s="42">
        <f t="shared" ca="1" si="50"/>
        <v>64.273299999999992</v>
      </c>
      <c r="K38" s="42">
        <f t="shared" ca="1" si="51"/>
        <v>58.795699999999997</v>
      </c>
      <c r="L38" s="42">
        <f t="shared" ca="1" si="52"/>
        <v>57.161799999999999</v>
      </c>
      <c r="M38" s="42">
        <f t="shared" ca="1" si="53"/>
        <v>53.892300000000006</v>
      </c>
      <c r="N38" s="42">
        <f t="shared" ca="1" si="54"/>
        <v>52.45989999999999</v>
      </c>
      <c r="O38" s="42">
        <f t="shared" ca="1" si="55"/>
        <v>48.904200000000003</v>
      </c>
      <c r="P38" s="42">
        <f t="shared" ca="1" si="56"/>
        <v>50.350999999999999</v>
      </c>
      <c r="Q38" s="42">
        <f t="shared" ca="1" si="57"/>
        <v>50.302000000000007</v>
      </c>
      <c r="R38" s="42">
        <f t="shared" ca="1" si="58"/>
        <v>50.674999999999997</v>
      </c>
      <c r="S38" s="161"/>
      <c r="T38" s="42">
        <f t="shared" ca="1" si="59"/>
        <v>61.500999999999991</v>
      </c>
      <c r="U38" s="42">
        <f t="shared" ca="1" si="60"/>
        <v>52.308999999999997</v>
      </c>
      <c r="V38" s="42">
        <f t="shared" ca="1" si="61"/>
        <v>54.256999999999991</v>
      </c>
      <c r="W38" s="42">
        <f t="shared" ca="1" si="62"/>
        <v>52.471999999999994</v>
      </c>
      <c r="X38" s="42">
        <f t="shared" ca="1" si="63"/>
        <v>3.5150000000000001</v>
      </c>
      <c r="Y38" s="42">
        <f t="shared" ca="1" si="64"/>
        <v>9.6319999999999997</v>
      </c>
      <c r="Z38" s="42">
        <f t="shared" ca="1" si="65"/>
        <v>19.414999999999999</v>
      </c>
      <c r="AA38" s="42">
        <f t="shared" ca="1" si="66"/>
        <v>23.428999999999998</v>
      </c>
      <c r="AB38" s="42">
        <f t="shared" ca="1" si="67"/>
        <v>25.399000000000001</v>
      </c>
      <c r="AC38" s="42">
        <f t="shared" ca="1" si="68"/>
        <v>26.76</v>
      </c>
      <c r="AD38" s="42">
        <f t="shared" ca="1" si="69"/>
        <v>27.018000000000001</v>
      </c>
      <c r="AE38" s="42">
        <f t="shared" ca="1" si="70"/>
        <v>8.31</v>
      </c>
      <c r="AF38" s="42">
        <f t="shared" ca="1" si="71"/>
        <v>13.795</v>
      </c>
      <c r="AG38" s="42">
        <f t="shared" ca="1" si="72"/>
        <v>15.577999999999999</v>
      </c>
      <c r="AH38" s="42">
        <f t="shared" ca="1" si="73"/>
        <v>18.72</v>
      </c>
      <c r="AI38" s="42">
        <f t="shared" ca="1" si="74"/>
        <v>20.202999999999999</v>
      </c>
      <c r="AJ38" s="42">
        <f t="shared" ca="1" si="75"/>
        <v>21.518000000000001</v>
      </c>
      <c r="AK38" s="42">
        <f t="shared" ca="1" si="76"/>
        <v>22.216999999999999</v>
      </c>
      <c r="AL38" s="42">
        <f t="shared" ca="1" si="77"/>
        <v>22.381</v>
      </c>
      <c r="AM38" s="42">
        <f t="shared" ca="1" si="78"/>
        <v>23.613</v>
      </c>
      <c r="AN38" s="42" t="str">
        <f t="shared" ca="1" si="79"/>
        <v>水位なし</v>
      </c>
      <c r="AO38" s="42">
        <f t="shared" ca="1" si="80"/>
        <v>25.01</v>
      </c>
      <c r="AP38" s="42">
        <f t="shared" ca="1" si="81"/>
        <v>41.637</v>
      </c>
      <c r="AQ38" s="42">
        <f t="shared" ca="1" si="82"/>
        <v>39.694000000000003</v>
      </c>
      <c r="AR38" s="42">
        <f t="shared" ca="1" si="83"/>
        <v>41.459000000000003</v>
      </c>
      <c r="AS38" s="42">
        <f t="shared" ca="1" si="84"/>
        <v>40</v>
      </c>
      <c r="AT38" s="42">
        <f t="shared" ca="1" si="85"/>
        <v>200</v>
      </c>
      <c r="AU38" s="42">
        <f t="shared" ca="1" si="86"/>
        <v>25</v>
      </c>
      <c r="AV38" s="42">
        <f t="shared" ca="1" si="87"/>
        <v>22</v>
      </c>
      <c r="AW38" s="42">
        <f t="shared" ca="1" si="88"/>
        <v>20</v>
      </c>
      <c r="AX38" s="42">
        <f t="shared" ca="1" si="89"/>
        <v>20</v>
      </c>
      <c r="AY38" s="42">
        <f t="shared" ca="1" si="90"/>
        <v>18</v>
      </c>
      <c r="AZ38" s="42">
        <f t="shared" ca="1" si="91"/>
        <v>100</v>
      </c>
      <c r="BA38" s="42">
        <f t="shared" ca="1" si="92"/>
        <v>400</v>
      </c>
      <c r="BB38" s="42">
        <f t="shared" ca="1" si="93"/>
        <v>150</v>
      </c>
      <c r="BC38" s="42">
        <f t="shared" ca="1" si="94"/>
        <v>60</v>
      </c>
      <c r="BD38" s="42">
        <f t="shared" ca="1" si="95"/>
        <v>15</v>
      </c>
      <c r="BE38" s="42">
        <f t="shared" ca="1" si="96"/>
        <v>12</v>
      </c>
      <c r="BF38" s="42">
        <f t="shared" ca="1" si="97"/>
        <v>18</v>
      </c>
      <c r="BG38" s="42">
        <f t="shared" ca="1" si="98"/>
        <v>15</v>
      </c>
      <c r="BH38" s="42">
        <f t="shared" ca="1" si="99"/>
        <v>15</v>
      </c>
      <c r="BI38" s="161"/>
      <c r="BJ38" s="42">
        <f t="shared" ca="1" si="100"/>
        <v>12</v>
      </c>
      <c r="BK38" s="42">
        <f t="shared" ca="1" si="101"/>
        <v>30</v>
      </c>
      <c r="BL38" s="42">
        <f t="shared" ca="1" si="102"/>
        <v>8</v>
      </c>
      <c r="BM38" s="42">
        <f t="shared" ca="1" si="103"/>
        <v>15</v>
      </c>
    </row>
    <row r="39" spans="1:65" x14ac:dyDescent="0.15">
      <c r="A39" s="40" t="s">
        <v>107</v>
      </c>
      <c r="B39" s="59">
        <f t="shared" ca="1" si="0"/>
        <v>41899</v>
      </c>
      <c r="C39" s="42">
        <f t="shared" ca="1" si="43"/>
        <v>74.1327</v>
      </c>
      <c r="D39" s="42">
        <f t="shared" ca="1" si="44"/>
        <v>68.813299999999998</v>
      </c>
      <c r="E39" s="42">
        <f t="shared" ca="1" si="45"/>
        <v>58.671999999999997</v>
      </c>
      <c r="F39" s="42">
        <f t="shared" ca="1" si="46"/>
        <v>54.707000000000001</v>
      </c>
      <c r="G39" s="42">
        <f t="shared" ca="1" si="47"/>
        <v>52.781999999999996</v>
      </c>
      <c r="H39" s="42">
        <f t="shared" ca="1" si="48"/>
        <v>51.39800000000001</v>
      </c>
      <c r="I39" s="42">
        <f t="shared" ca="1" si="49"/>
        <v>51.228000000000002</v>
      </c>
      <c r="J39" s="42">
        <f t="shared" ca="1" si="50"/>
        <v>64.35629999999999</v>
      </c>
      <c r="K39" s="42">
        <f t="shared" ca="1" si="51"/>
        <v>59.025700000000001</v>
      </c>
      <c r="L39" s="42">
        <f t="shared" ca="1" si="52"/>
        <v>57.238800000000005</v>
      </c>
      <c r="M39" s="42">
        <f t="shared" ca="1" si="53"/>
        <v>53.8643</v>
      </c>
      <c r="N39" s="42">
        <f t="shared" ca="1" si="54"/>
        <v>52.421899999999994</v>
      </c>
      <c r="O39" s="42">
        <f t="shared" ca="1" si="55"/>
        <v>48.9392</v>
      </c>
      <c r="P39" s="42">
        <f t="shared" ca="1" si="56"/>
        <v>50.137999999999998</v>
      </c>
      <c r="Q39" s="42">
        <f t="shared" ca="1" si="57"/>
        <v>50.326000000000008</v>
      </c>
      <c r="R39" s="42">
        <f t="shared" ca="1" si="58"/>
        <v>50.709999999999994</v>
      </c>
      <c r="S39" s="161"/>
      <c r="T39" s="42">
        <f t="shared" ca="1" si="59"/>
        <v>61.465999999999994</v>
      </c>
      <c r="U39" s="42">
        <f t="shared" ca="1" si="60"/>
        <v>52.498999999999995</v>
      </c>
      <c r="V39" s="42">
        <f t="shared" ca="1" si="61"/>
        <v>54.170999999999992</v>
      </c>
      <c r="W39" s="42">
        <f t="shared" ca="1" si="62"/>
        <v>52.427999999999997</v>
      </c>
      <c r="X39" s="42">
        <f t="shared" ca="1" si="63"/>
        <v>3.99</v>
      </c>
      <c r="Y39" s="42">
        <f t="shared" ca="1" si="64"/>
        <v>9.3979999999999997</v>
      </c>
      <c r="Z39" s="42">
        <f t="shared" ca="1" si="65"/>
        <v>19.498000000000001</v>
      </c>
      <c r="AA39" s="42">
        <f t="shared" ca="1" si="66"/>
        <v>23.475000000000001</v>
      </c>
      <c r="AB39" s="42">
        <f t="shared" ca="1" si="67"/>
        <v>25.407</v>
      </c>
      <c r="AC39" s="42">
        <f t="shared" ca="1" si="68"/>
        <v>26.751999999999999</v>
      </c>
      <c r="AD39" s="42">
        <f t="shared" ca="1" si="69"/>
        <v>26.966000000000001</v>
      </c>
      <c r="AE39" s="42">
        <f t="shared" ca="1" si="70"/>
        <v>8.2270000000000003</v>
      </c>
      <c r="AF39" s="42">
        <f t="shared" ca="1" si="71"/>
        <v>13.565</v>
      </c>
      <c r="AG39" s="42">
        <f t="shared" ca="1" si="72"/>
        <v>15.500999999999999</v>
      </c>
      <c r="AH39" s="42">
        <f t="shared" ca="1" si="73"/>
        <v>18.748000000000001</v>
      </c>
      <c r="AI39" s="42">
        <f t="shared" ca="1" si="74"/>
        <v>20.241</v>
      </c>
      <c r="AJ39" s="42">
        <f t="shared" ca="1" si="75"/>
        <v>21.542000000000002</v>
      </c>
      <c r="AK39" s="42">
        <f t="shared" ca="1" si="76"/>
        <v>22.43</v>
      </c>
      <c r="AL39" s="42">
        <f t="shared" ca="1" si="77"/>
        <v>22.356999999999999</v>
      </c>
      <c r="AM39" s="42">
        <f t="shared" ca="1" si="78"/>
        <v>23.577999999999999</v>
      </c>
      <c r="AN39" s="42" t="str">
        <f t="shared" ca="1" si="79"/>
        <v>水位なし</v>
      </c>
      <c r="AO39" s="42">
        <f t="shared" ca="1" si="80"/>
        <v>25.045000000000002</v>
      </c>
      <c r="AP39" s="42">
        <f t="shared" ca="1" si="81"/>
        <v>41.447000000000003</v>
      </c>
      <c r="AQ39" s="42">
        <f t="shared" ca="1" si="82"/>
        <v>39.78</v>
      </c>
      <c r="AR39" s="42">
        <f t="shared" ca="1" si="83"/>
        <v>41.503</v>
      </c>
      <c r="AS39" s="42">
        <f t="shared" ca="1" si="84"/>
        <v>90</v>
      </c>
      <c r="AT39" s="42">
        <f t="shared" ca="1" si="85"/>
        <v>150</v>
      </c>
      <c r="AU39" s="42">
        <f t="shared" ca="1" si="86"/>
        <v>35</v>
      </c>
      <c r="AV39" s="42">
        <f t="shared" ca="1" si="87"/>
        <v>22</v>
      </c>
      <c r="AW39" s="42">
        <f t="shared" ca="1" si="88"/>
        <v>20</v>
      </c>
      <c r="AX39" s="42">
        <f t="shared" ca="1" si="89"/>
        <v>20</v>
      </c>
      <c r="AY39" s="42">
        <f t="shared" ca="1" si="90"/>
        <v>15</v>
      </c>
      <c r="AZ39" s="42">
        <f t="shared" ca="1" si="91"/>
        <v>100</v>
      </c>
      <c r="BA39" s="42">
        <f t="shared" ca="1" si="92"/>
        <v>380</v>
      </c>
      <c r="BB39" s="42">
        <f t="shared" ca="1" si="93"/>
        <v>120</v>
      </c>
      <c r="BC39" s="42">
        <f t="shared" ca="1" si="94"/>
        <v>18</v>
      </c>
      <c r="BD39" s="42">
        <f t="shared" ca="1" si="95"/>
        <v>15</v>
      </c>
      <c r="BE39" s="42">
        <f t="shared" ca="1" si="96"/>
        <v>15</v>
      </c>
      <c r="BF39" s="42">
        <f t="shared" ca="1" si="97"/>
        <v>15</v>
      </c>
      <c r="BG39" s="42">
        <f t="shared" ca="1" si="98"/>
        <v>15</v>
      </c>
      <c r="BH39" s="42">
        <f t="shared" ca="1" si="99"/>
        <v>18</v>
      </c>
      <c r="BI39" s="161"/>
      <c r="BJ39" s="42">
        <f t="shared" ca="1" si="100"/>
        <v>15</v>
      </c>
      <c r="BK39" s="42">
        <f t="shared" ca="1" si="101"/>
        <v>25</v>
      </c>
      <c r="BL39" s="42">
        <f t="shared" ca="1" si="102"/>
        <v>8</v>
      </c>
      <c r="BM39" s="42">
        <f t="shared" ca="1" si="103"/>
        <v>10</v>
      </c>
    </row>
    <row r="40" spans="1:65" x14ac:dyDescent="0.15">
      <c r="A40" s="40" t="s">
        <v>108</v>
      </c>
      <c r="B40" s="59">
        <f t="shared" ca="1" si="0"/>
        <v>41906</v>
      </c>
      <c r="C40" s="42">
        <f t="shared" ca="1" si="43"/>
        <v>73.847699999999989</v>
      </c>
      <c r="D40" s="42">
        <f t="shared" ca="1" si="44"/>
        <v>68.616299999999995</v>
      </c>
      <c r="E40" s="42">
        <f t="shared" ca="1" si="45"/>
        <v>58.649000000000001</v>
      </c>
      <c r="F40" s="42">
        <f t="shared" ca="1" si="46"/>
        <v>54.686000000000007</v>
      </c>
      <c r="G40" s="42">
        <f t="shared" ca="1" si="47"/>
        <v>52.760999999999996</v>
      </c>
      <c r="H40" s="42">
        <f t="shared" ca="1" si="48"/>
        <v>51.374000000000009</v>
      </c>
      <c r="I40" s="42">
        <f t="shared" ca="1" si="49"/>
        <v>51.210999999999999</v>
      </c>
      <c r="J40" s="42">
        <f t="shared" ca="1" si="50"/>
        <v>64.337299999999999</v>
      </c>
      <c r="K40" s="42">
        <f t="shared" ca="1" si="51"/>
        <v>59.092700000000001</v>
      </c>
      <c r="L40" s="42">
        <f t="shared" ca="1" si="52"/>
        <v>57.132800000000003</v>
      </c>
      <c r="M40" s="42">
        <f t="shared" ca="1" si="53"/>
        <v>53.827300000000008</v>
      </c>
      <c r="N40" s="42">
        <f t="shared" ca="1" si="54"/>
        <v>52.404899999999998</v>
      </c>
      <c r="O40" s="42">
        <f t="shared" ca="1" si="55"/>
        <v>48.922200000000004</v>
      </c>
      <c r="P40" s="42">
        <f t="shared" ca="1" si="56"/>
        <v>50.328999999999994</v>
      </c>
      <c r="Q40" s="42">
        <f t="shared" ca="1" si="57"/>
        <v>50.306000000000012</v>
      </c>
      <c r="R40" s="42">
        <f t="shared" ca="1" si="58"/>
        <v>50.692999999999998</v>
      </c>
      <c r="S40" s="161"/>
      <c r="T40" s="42">
        <f t="shared" ca="1" si="59"/>
        <v>61.44</v>
      </c>
      <c r="U40" s="42">
        <f t="shared" ca="1" si="60"/>
        <v>52.396000000000001</v>
      </c>
      <c r="V40" s="42">
        <f t="shared" ca="1" si="61"/>
        <v>54.148999999999994</v>
      </c>
      <c r="W40" s="42">
        <f t="shared" ca="1" si="62"/>
        <v>52.415999999999997</v>
      </c>
      <c r="X40" s="42">
        <f t="shared" ca="1" si="63"/>
        <v>4.2750000000000004</v>
      </c>
      <c r="Y40" s="42">
        <f t="shared" ca="1" si="64"/>
        <v>9.5950000000000006</v>
      </c>
      <c r="Z40" s="42">
        <f t="shared" ca="1" si="65"/>
        <v>19.521000000000001</v>
      </c>
      <c r="AA40" s="42">
        <f t="shared" ca="1" si="66"/>
        <v>23.495999999999999</v>
      </c>
      <c r="AB40" s="42">
        <f t="shared" ca="1" si="67"/>
        <v>25.428000000000001</v>
      </c>
      <c r="AC40" s="42">
        <f t="shared" ca="1" si="68"/>
        <v>26.776</v>
      </c>
      <c r="AD40" s="42">
        <f t="shared" ca="1" si="69"/>
        <v>26.983000000000001</v>
      </c>
      <c r="AE40" s="42">
        <f t="shared" ca="1" si="70"/>
        <v>8.2460000000000004</v>
      </c>
      <c r="AF40" s="42">
        <f t="shared" ca="1" si="71"/>
        <v>13.497999999999999</v>
      </c>
      <c r="AG40" s="42">
        <f t="shared" ca="1" si="72"/>
        <v>15.606999999999999</v>
      </c>
      <c r="AH40" s="42">
        <f t="shared" ca="1" si="73"/>
        <v>18.785</v>
      </c>
      <c r="AI40" s="42">
        <f t="shared" ca="1" si="74"/>
        <v>20.257999999999999</v>
      </c>
      <c r="AJ40" s="42">
        <f t="shared" ca="1" si="75"/>
        <v>21.556999999999999</v>
      </c>
      <c r="AK40" s="42">
        <f t="shared" ca="1" si="76"/>
        <v>22.239000000000001</v>
      </c>
      <c r="AL40" s="42">
        <f t="shared" ca="1" si="77"/>
        <v>22.376999999999999</v>
      </c>
      <c r="AM40" s="42">
        <f t="shared" ca="1" si="78"/>
        <v>23.594999999999999</v>
      </c>
      <c r="AN40" s="42" t="str">
        <f t="shared" ca="1" si="79"/>
        <v>水位なし</v>
      </c>
      <c r="AO40" s="42">
        <f t="shared" ca="1" si="80"/>
        <v>25.071000000000002</v>
      </c>
      <c r="AP40" s="42">
        <f t="shared" ca="1" si="81"/>
        <v>41.55</v>
      </c>
      <c r="AQ40" s="42">
        <f t="shared" ca="1" si="82"/>
        <v>39.802</v>
      </c>
      <c r="AR40" s="42">
        <f t="shared" ca="1" si="83"/>
        <v>41.515000000000001</v>
      </c>
      <c r="AS40" s="42">
        <f t="shared" ca="1" si="84"/>
        <v>100</v>
      </c>
      <c r="AT40" s="42">
        <f t="shared" ca="1" si="85"/>
        <v>180</v>
      </c>
      <c r="AU40" s="42">
        <f t="shared" ca="1" si="86"/>
        <v>40</v>
      </c>
      <c r="AV40" s="42">
        <f t="shared" ca="1" si="87"/>
        <v>22</v>
      </c>
      <c r="AW40" s="42">
        <f t="shared" ca="1" si="88"/>
        <v>20</v>
      </c>
      <c r="AX40" s="42">
        <f t="shared" ca="1" si="89"/>
        <v>20</v>
      </c>
      <c r="AY40" s="42">
        <f t="shared" ca="1" si="90"/>
        <v>15</v>
      </c>
      <c r="AZ40" s="42">
        <f t="shared" ca="1" si="91"/>
        <v>100</v>
      </c>
      <c r="BA40" s="42">
        <f t="shared" ca="1" si="92"/>
        <v>300</v>
      </c>
      <c r="BB40" s="42">
        <f t="shared" ca="1" si="93"/>
        <v>150</v>
      </c>
      <c r="BC40" s="42">
        <f t="shared" ca="1" si="94"/>
        <v>15</v>
      </c>
      <c r="BD40" s="42">
        <f t="shared" ca="1" si="95"/>
        <v>15</v>
      </c>
      <c r="BE40" s="42">
        <f t="shared" ca="1" si="96"/>
        <v>15</v>
      </c>
      <c r="BF40" s="42">
        <f t="shared" ca="1" si="97"/>
        <v>18</v>
      </c>
      <c r="BG40" s="42">
        <f t="shared" ca="1" si="98"/>
        <v>15</v>
      </c>
      <c r="BH40" s="42">
        <f t="shared" ca="1" si="99"/>
        <v>15</v>
      </c>
      <c r="BI40" s="161"/>
      <c r="BJ40" s="42">
        <f t="shared" ca="1" si="100"/>
        <v>15</v>
      </c>
      <c r="BK40" s="42">
        <f t="shared" ca="1" si="101"/>
        <v>25</v>
      </c>
      <c r="BL40" s="42">
        <f t="shared" ca="1" si="102"/>
        <v>8</v>
      </c>
      <c r="BM40" s="42">
        <f t="shared" ca="1" si="103"/>
        <v>10</v>
      </c>
    </row>
    <row r="41" spans="1:65" x14ac:dyDescent="0.15">
      <c r="A41" s="40" t="s">
        <v>109</v>
      </c>
      <c r="B41" s="59">
        <f t="shared" ca="1" si="0"/>
        <v>41912</v>
      </c>
      <c r="C41" s="42">
        <f t="shared" ca="1" si="43"/>
        <v>73.75269999999999</v>
      </c>
      <c r="D41" s="42">
        <f t="shared" ca="1" si="44"/>
        <v>68.578299999999999</v>
      </c>
      <c r="E41" s="42">
        <f t="shared" ca="1" si="45"/>
        <v>58.682000000000002</v>
      </c>
      <c r="F41" s="42">
        <f t="shared" ca="1" si="46"/>
        <v>54.695000000000007</v>
      </c>
      <c r="G41" s="42">
        <f t="shared" ca="1" si="47"/>
        <v>52.766999999999996</v>
      </c>
      <c r="H41" s="42">
        <f t="shared" ca="1" si="48"/>
        <v>51.385000000000005</v>
      </c>
      <c r="I41" s="42">
        <f t="shared" ca="1" si="49"/>
        <v>51.216000000000001</v>
      </c>
      <c r="J41" s="42">
        <f t="shared" ca="1" si="50"/>
        <v>64.328299999999999</v>
      </c>
      <c r="K41" s="42">
        <f t="shared" ca="1" si="51"/>
        <v>59.044699999999999</v>
      </c>
      <c r="L41" s="42">
        <f t="shared" ca="1" si="52"/>
        <v>57.145800000000001</v>
      </c>
      <c r="M41" s="42">
        <f t="shared" ca="1" si="53"/>
        <v>53.837300000000006</v>
      </c>
      <c r="N41" s="42">
        <f t="shared" ca="1" si="54"/>
        <v>52.514899999999997</v>
      </c>
      <c r="O41" s="42">
        <f t="shared" ca="1" si="55"/>
        <v>48.932200000000002</v>
      </c>
      <c r="P41" s="42">
        <f t="shared" ca="1" si="56"/>
        <v>50.335999999999999</v>
      </c>
      <c r="Q41" s="42">
        <f t="shared" ca="1" si="57"/>
        <v>50.317000000000007</v>
      </c>
      <c r="R41" s="42">
        <f t="shared" ca="1" si="58"/>
        <v>50.702999999999996</v>
      </c>
      <c r="S41" s="161"/>
      <c r="T41" s="42">
        <f t="shared" ca="1" si="59"/>
        <v>61.440999999999995</v>
      </c>
      <c r="U41" s="42">
        <f t="shared" ca="1" si="60"/>
        <v>52.417999999999999</v>
      </c>
      <c r="V41" s="42">
        <f t="shared" ca="1" si="61"/>
        <v>54.157999999999994</v>
      </c>
      <c r="W41" s="42">
        <f t="shared" ca="1" si="62"/>
        <v>52.423999999999999</v>
      </c>
      <c r="X41" s="42">
        <f t="shared" ca="1" si="63"/>
        <v>4.37</v>
      </c>
      <c r="Y41" s="42">
        <f t="shared" ca="1" si="64"/>
        <v>9.6329999999999991</v>
      </c>
      <c r="Z41" s="42">
        <f t="shared" ca="1" si="65"/>
        <v>19.488</v>
      </c>
      <c r="AA41" s="42">
        <f t="shared" ca="1" si="66"/>
        <v>23.486999999999998</v>
      </c>
      <c r="AB41" s="42">
        <f t="shared" ca="1" si="67"/>
        <v>25.422000000000001</v>
      </c>
      <c r="AC41" s="42">
        <f t="shared" ca="1" si="68"/>
        <v>26.765000000000001</v>
      </c>
      <c r="AD41" s="42">
        <f t="shared" ca="1" si="69"/>
        <v>26.978000000000002</v>
      </c>
      <c r="AE41" s="42">
        <f t="shared" ca="1" si="70"/>
        <v>8.2550000000000008</v>
      </c>
      <c r="AF41" s="42">
        <f t="shared" ca="1" si="71"/>
        <v>13.545999999999999</v>
      </c>
      <c r="AG41" s="42">
        <f t="shared" ca="1" si="72"/>
        <v>15.593999999999999</v>
      </c>
      <c r="AH41" s="42">
        <f t="shared" ca="1" si="73"/>
        <v>18.774999999999999</v>
      </c>
      <c r="AI41" s="42">
        <f t="shared" ca="1" si="74"/>
        <v>20.148</v>
      </c>
      <c r="AJ41" s="42">
        <f t="shared" ca="1" si="75"/>
        <v>21.545999999999999</v>
      </c>
      <c r="AK41" s="42">
        <f t="shared" ca="1" si="76"/>
        <v>22.231999999999999</v>
      </c>
      <c r="AL41" s="42">
        <f t="shared" ca="1" si="77"/>
        <v>22.366</v>
      </c>
      <c r="AM41" s="42">
        <f t="shared" ca="1" si="78"/>
        <v>23.585000000000001</v>
      </c>
      <c r="AN41" s="42" t="str">
        <f t="shared" ca="1" si="79"/>
        <v>水位なし</v>
      </c>
      <c r="AO41" s="42">
        <f t="shared" ca="1" si="80"/>
        <v>25.07</v>
      </c>
      <c r="AP41" s="42">
        <f t="shared" ca="1" si="81"/>
        <v>41.527999999999999</v>
      </c>
      <c r="AQ41" s="42">
        <f t="shared" ca="1" si="82"/>
        <v>39.792999999999999</v>
      </c>
      <c r="AR41" s="42">
        <f t="shared" ca="1" si="83"/>
        <v>41.506999999999998</v>
      </c>
      <c r="AS41" s="42">
        <f t="shared" ca="1" si="84"/>
        <v>100</v>
      </c>
      <c r="AT41" s="42">
        <f t="shared" ca="1" si="85"/>
        <v>180</v>
      </c>
      <c r="AU41" s="42">
        <f t="shared" ca="1" si="86"/>
        <v>30</v>
      </c>
      <c r="AV41" s="42">
        <f t="shared" ca="1" si="87"/>
        <v>22</v>
      </c>
      <c r="AW41" s="42">
        <f t="shared" ca="1" si="88"/>
        <v>30</v>
      </c>
      <c r="AX41" s="42">
        <f t="shared" ca="1" si="89"/>
        <v>20</v>
      </c>
      <c r="AY41" s="42">
        <f t="shared" ca="1" si="90"/>
        <v>18</v>
      </c>
      <c r="AZ41" s="42">
        <f t="shared" ca="1" si="91"/>
        <v>90</v>
      </c>
      <c r="BA41" s="42">
        <f t="shared" ca="1" si="92"/>
        <v>280</v>
      </c>
      <c r="BB41" s="42">
        <f t="shared" ca="1" si="93"/>
        <v>120</v>
      </c>
      <c r="BC41" s="42">
        <f t="shared" ca="1" si="94"/>
        <v>18</v>
      </c>
      <c r="BD41" s="42">
        <f t="shared" ca="1" si="95"/>
        <v>12</v>
      </c>
      <c r="BE41" s="42">
        <f t="shared" ca="1" si="96"/>
        <v>15</v>
      </c>
      <c r="BF41" s="42">
        <f t="shared" ca="1" si="97"/>
        <v>15</v>
      </c>
      <c r="BG41" s="42">
        <f t="shared" ca="1" si="98"/>
        <v>12</v>
      </c>
      <c r="BH41" s="42">
        <f t="shared" ca="1" si="99"/>
        <v>15</v>
      </c>
      <c r="BI41" s="161"/>
      <c r="BJ41" s="42">
        <f t="shared" ca="1" si="100"/>
        <v>15</v>
      </c>
      <c r="BK41" s="42">
        <f t="shared" ca="1" si="101"/>
        <v>25</v>
      </c>
      <c r="BL41" s="42">
        <f t="shared" ca="1" si="102"/>
        <v>8</v>
      </c>
      <c r="BM41" s="42">
        <f t="shared" ca="1" si="103"/>
        <v>18</v>
      </c>
    </row>
    <row r="42" spans="1:65" x14ac:dyDescent="0.15">
      <c r="A42" s="40" t="s">
        <v>110</v>
      </c>
      <c r="B42" s="59">
        <f t="shared" ca="1" si="0"/>
        <v>41920</v>
      </c>
      <c r="C42" s="42">
        <f t="shared" ca="1" si="43"/>
        <v>74.586699999999993</v>
      </c>
      <c r="D42" s="42">
        <f t="shared" ca="1" si="44"/>
        <v>69.015299999999996</v>
      </c>
      <c r="E42" s="42">
        <f t="shared" ca="1" si="45"/>
        <v>58.966999999999999</v>
      </c>
      <c r="F42" s="42">
        <f t="shared" ca="1" si="46"/>
        <v>54.887</v>
      </c>
      <c r="G42" s="42">
        <f t="shared" ca="1" si="47"/>
        <v>52.801999999999992</v>
      </c>
      <c r="H42" s="42">
        <f t="shared" ca="1" si="48"/>
        <v>51.430000000000007</v>
      </c>
      <c r="I42" s="42">
        <f t="shared" ca="1" si="49"/>
        <v>51.379000000000005</v>
      </c>
      <c r="J42" s="42">
        <f t="shared" ca="1" si="50"/>
        <v>64.903300000000002</v>
      </c>
      <c r="K42" s="42">
        <f t="shared" ca="1" si="51"/>
        <v>59.355699999999999</v>
      </c>
      <c r="L42" s="42">
        <f t="shared" ca="1" si="52"/>
        <v>57.826800000000006</v>
      </c>
      <c r="M42" s="42">
        <f t="shared" ca="1" si="53"/>
        <v>54.2333</v>
      </c>
      <c r="N42" s="42">
        <f t="shared" ca="1" si="54"/>
        <v>52.662899999999993</v>
      </c>
      <c r="O42" s="42">
        <f t="shared" ca="1" si="55"/>
        <v>49.240200000000002</v>
      </c>
      <c r="P42" s="42">
        <f t="shared" ca="1" si="56"/>
        <v>50.488</v>
      </c>
      <c r="Q42" s="42">
        <f t="shared" ca="1" si="57"/>
        <v>50.679000000000002</v>
      </c>
      <c r="R42" s="42">
        <f t="shared" ca="1" si="58"/>
        <v>51.010999999999996</v>
      </c>
      <c r="S42" s="161"/>
      <c r="T42" s="42">
        <f t="shared" ca="1" si="59"/>
        <v>61.717999999999996</v>
      </c>
      <c r="U42" s="42">
        <f t="shared" ca="1" si="60"/>
        <v>59.528999999999996</v>
      </c>
      <c r="V42" s="42">
        <f t="shared" ca="1" si="61"/>
        <v>54.414999999999992</v>
      </c>
      <c r="W42" s="42">
        <f t="shared" ca="1" si="62"/>
        <v>52.300999999999995</v>
      </c>
      <c r="X42" s="42">
        <f t="shared" ca="1" si="63"/>
        <v>3.536</v>
      </c>
      <c r="Y42" s="42">
        <f t="shared" ca="1" si="64"/>
        <v>9.1959999999999997</v>
      </c>
      <c r="Z42" s="42">
        <f t="shared" ca="1" si="65"/>
        <v>19.202999999999999</v>
      </c>
      <c r="AA42" s="42">
        <f t="shared" ca="1" si="66"/>
        <v>23.295000000000002</v>
      </c>
      <c r="AB42" s="42">
        <f t="shared" ca="1" si="67"/>
        <v>25.387</v>
      </c>
      <c r="AC42" s="42">
        <f t="shared" ca="1" si="68"/>
        <v>26.72</v>
      </c>
      <c r="AD42" s="42">
        <f t="shared" ca="1" si="69"/>
        <v>26.815000000000001</v>
      </c>
      <c r="AE42" s="42">
        <f t="shared" ca="1" si="70"/>
        <v>7.68</v>
      </c>
      <c r="AF42" s="42">
        <f t="shared" ca="1" si="71"/>
        <v>13.234999999999999</v>
      </c>
      <c r="AG42" s="42">
        <f t="shared" ca="1" si="72"/>
        <v>14.913</v>
      </c>
      <c r="AH42" s="42">
        <f t="shared" ca="1" si="73"/>
        <v>18.379000000000001</v>
      </c>
      <c r="AI42" s="42">
        <f t="shared" ca="1" si="74"/>
        <v>20</v>
      </c>
      <c r="AJ42" s="42">
        <f t="shared" ca="1" si="75"/>
        <v>21.405000000000001</v>
      </c>
      <c r="AK42" s="42">
        <f t="shared" ca="1" si="76"/>
        <v>22.08</v>
      </c>
      <c r="AL42" s="42">
        <f t="shared" ca="1" si="77"/>
        <v>22.004000000000001</v>
      </c>
      <c r="AM42" s="42">
        <f t="shared" ca="1" si="78"/>
        <v>23.277000000000001</v>
      </c>
      <c r="AN42" s="42" t="str">
        <f t="shared" ca="1" si="79"/>
        <v>水位なし</v>
      </c>
      <c r="AO42" s="42">
        <f t="shared" ca="1" si="80"/>
        <v>24.792999999999999</v>
      </c>
      <c r="AP42" s="42">
        <f t="shared" ca="1" si="81"/>
        <v>34.417000000000002</v>
      </c>
      <c r="AQ42" s="42">
        <f t="shared" ca="1" si="82"/>
        <v>39.536000000000001</v>
      </c>
      <c r="AR42" s="42">
        <f t="shared" ca="1" si="83"/>
        <v>41.63</v>
      </c>
      <c r="AS42" s="42">
        <f t="shared" ca="1" si="84"/>
        <v>50</v>
      </c>
      <c r="AT42" s="42">
        <f t="shared" ca="1" si="85"/>
        <v>180</v>
      </c>
      <c r="AU42" s="42">
        <f t="shared" ca="1" si="86"/>
        <v>30</v>
      </c>
      <c r="AV42" s="42">
        <f t="shared" ca="1" si="87"/>
        <v>25</v>
      </c>
      <c r="AW42" s="42">
        <f t="shared" ca="1" si="88"/>
        <v>22</v>
      </c>
      <c r="AX42" s="42">
        <f t="shared" ca="1" si="89"/>
        <v>20</v>
      </c>
      <c r="AY42" s="42">
        <f t="shared" ca="1" si="90"/>
        <v>15</v>
      </c>
      <c r="AZ42" s="42">
        <f t="shared" ca="1" si="91"/>
        <v>60</v>
      </c>
      <c r="BA42" s="42">
        <f t="shared" ca="1" si="92"/>
        <v>250</v>
      </c>
      <c r="BB42" s="42">
        <f t="shared" ca="1" si="93"/>
        <v>180</v>
      </c>
      <c r="BC42" s="42">
        <f t="shared" ca="1" si="94"/>
        <v>80</v>
      </c>
      <c r="BD42" s="42">
        <f t="shared" ca="1" si="95"/>
        <v>12</v>
      </c>
      <c r="BE42" s="42">
        <f t="shared" ca="1" si="96"/>
        <v>15</v>
      </c>
      <c r="BF42" s="42">
        <f t="shared" ca="1" si="97"/>
        <v>18</v>
      </c>
      <c r="BG42" s="42">
        <f t="shared" ca="1" si="98"/>
        <v>12</v>
      </c>
      <c r="BH42" s="42">
        <f t="shared" ca="1" si="99"/>
        <v>15</v>
      </c>
      <c r="BI42" s="161"/>
      <c r="BJ42" s="42">
        <f t="shared" ca="1" si="100"/>
        <v>12</v>
      </c>
      <c r="BK42" s="42">
        <f t="shared" ca="1" si="101"/>
        <v>30</v>
      </c>
      <c r="BL42" s="42">
        <f t="shared" ca="1" si="102"/>
        <v>8</v>
      </c>
      <c r="BM42" s="42">
        <f t="shared" ca="1" si="103"/>
        <v>15</v>
      </c>
    </row>
    <row r="43" spans="1:65" x14ac:dyDescent="0.15">
      <c r="A43" s="40" t="s">
        <v>111</v>
      </c>
      <c r="B43" s="59">
        <f t="shared" ca="1" si="0"/>
        <v>41928</v>
      </c>
      <c r="C43" s="42">
        <f t="shared" ca="1" si="43"/>
        <v>75.074699999999993</v>
      </c>
      <c r="D43" s="42">
        <f t="shared" ca="1" si="44"/>
        <v>69.118299999999991</v>
      </c>
      <c r="E43" s="42">
        <f t="shared" ca="1" si="45"/>
        <v>58.655000000000001</v>
      </c>
      <c r="F43" s="42">
        <f t="shared" ca="1" si="46"/>
        <v>54.706000000000003</v>
      </c>
      <c r="G43" s="42">
        <f t="shared" ca="1" si="47"/>
        <v>52.806999999999988</v>
      </c>
      <c r="H43" s="42">
        <f t="shared" ca="1" si="48"/>
        <v>51.464000000000006</v>
      </c>
      <c r="I43" s="42">
        <f t="shared" ca="1" si="49"/>
        <v>51.389000000000003</v>
      </c>
      <c r="J43" s="42">
        <f t="shared" ca="1" si="50"/>
        <v>64.85029999999999</v>
      </c>
      <c r="K43" s="42">
        <f t="shared" ca="1" si="51"/>
        <v>59.372699999999995</v>
      </c>
      <c r="L43" s="42">
        <f t="shared" ca="1" si="52"/>
        <v>57.139800000000001</v>
      </c>
      <c r="M43" s="42">
        <f t="shared" ca="1" si="53"/>
        <v>53.857300000000009</v>
      </c>
      <c r="N43" s="42">
        <f t="shared" ca="1" si="54"/>
        <v>52.44489999999999</v>
      </c>
      <c r="O43" s="42">
        <f t="shared" ca="1" si="55"/>
        <v>49.048200000000001</v>
      </c>
      <c r="P43" s="42">
        <f t="shared" ca="1" si="56"/>
        <v>50.466999999999999</v>
      </c>
      <c r="Q43" s="42">
        <f t="shared" ca="1" si="57"/>
        <v>50.443000000000012</v>
      </c>
      <c r="R43" s="42">
        <f t="shared" ca="1" si="58"/>
        <v>50.818999999999996</v>
      </c>
      <c r="S43" s="161"/>
      <c r="T43" s="42">
        <f t="shared" ca="1" si="59"/>
        <v>61.55</v>
      </c>
      <c r="U43" s="42">
        <f t="shared" ca="1" si="60"/>
        <v>56.646000000000001</v>
      </c>
      <c r="V43" s="42">
        <f t="shared" ca="1" si="61"/>
        <v>54.200999999999993</v>
      </c>
      <c r="W43" s="42">
        <f t="shared" ca="1" si="62"/>
        <v>52.497999999999998</v>
      </c>
      <c r="X43" s="42">
        <f t="shared" ca="1" si="63"/>
        <v>3.048</v>
      </c>
      <c r="Y43" s="42">
        <f t="shared" ca="1" si="64"/>
        <v>9.093</v>
      </c>
      <c r="Z43" s="42">
        <f t="shared" ca="1" si="65"/>
        <v>19.515000000000001</v>
      </c>
      <c r="AA43" s="42">
        <f t="shared" ca="1" si="66"/>
        <v>23.475999999999999</v>
      </c>
      <c r="AB43" s="42">
        <f t="shared" ca="1" si="67"/>
        <v>25.382000000000001</v>
      </c>
      <c r="AC43" s="42">
        <f t="shared" ca="1" si="68"/>
        <v>26.686</v>
      </c>
      <c r="AD43" s="42">
        <f t="shared" ca="1" si="69"/>
        <v>26.805</v>
      </c>
      <c r="AE43" s="42">
        <f t="shared" ca="1" si="70"/>
        <v>7.7329999999999997</v>
      </c>
      <c r="AF43" s="42">
        <f t="shared" ca="1" si="71"/>
        <v>13.218</v>
      </c>
      <c r="AG43" s="42">
        <f t="shared" ca="1" si="72"/>
        <v>15.6</v>
      </c>
      <c r="AH43" s="42">
        <f t="shared" ca="1" si="73"/>
        <v>18.754999999999999</v>
      </c>
      <c r="AI43" s="42">
        <f t="shared" ca="1" si="74"/>
        <v>20.218</v>
      </c>
      <c r="AJ43" s="42">
        <f t="shared" ca="1" si="75"/>
        <v>21.483000000000001</v>
      </c>
      <c r="AK43" s="42">
        <f t="shared" ca="1" si="76"/>
        <v>22.100999999999999</v>
      </c>
      <c r="AL43" s="42">
        <f t="shared" ca="1" si="77"/>
        <v>22.24</v>
      </c>
      <c r="AM43" s="42">
        <f t="shared" ca="1" si="78"/>
        <v>23.469000000000001</v>
      </c>
      <c r="AN43" s="42" t="str">
        <f t="shared" ca="1" si="79"/>
        <v>水位なし</v>
      </c>
      <c r="AO43" s="42">
        <f t="shared" ca="1" si="80"/>
        <v>24.960999999999999</v>
      </c>
      <c r="AP43" s="42">
        <f t="shared" ca="1" si="81"/>
        <v>37.299999999999997</v>
      </c>
      <c r="AQ43" s="42">
        <f t="shared" ca="1" si="82"/>
        <v>39.75</v>
      </c>
      <c r="AR43" s="42">
        <f t="shared" ca="1" si="83"/>
        <v>41.433</v>
      </c>
      <c r="AS43" s="42">
        <f t="shared" ca="1" si="84"/>
        <v>60</v>
      </c>
      <c r="AT43" s="42">
        <f t="shared" ca="1" si="85"/>
        <v>150</v>
      </c>
      <c r="AU43" s="42">
        <f t="shared" ca="1" si="86"/>
        <v>35</v>
      </c>
      <c r="AV43" s="42">
        <f t="shared" ca="1" si="87"/>
        <v>22</v>
      </c>
      <c r="AW43" s="42">
        <f t="shared" ca="1" si="88"/>
        <v>20</v>
      </c>
      <c r="AX43" s="42">
        <f t="shared" ca="1" si="89"/>
        <v>20</v>
      </c>
      <c r="AY43" s="42">
        <f t="shared" ca="1" si="90"/>
        <v>15</v>
      </c>
      <c r="AZ43" s="42">
        <f t="shared" ca="1" si="91"/>
        <v>90</v>
      </c>
      <c r="BA43" s="42">
        <f t="shared" ca="1" si="92"/>
        <v>200</v>
      </c>
      <c r="BB43" s="42">
        <f t="shared" ca="1" si="93"/>
        <v>100</v>
      </c>
      <c r="BC43" s="42">
        <f t="shared" ca="1" si="94"/>
        <v>15</v>
      </c>
      <c r="BD43" s="42">
        <f t="shared" ca="1" si="95"/>
        <v>15</v>
      </c>
      <c r="BE43" s="42">
        <f t="shared" ca="1" si="96"/>
        <v>15</v>
      </c>
      <c r="BF43" s="42">
        <f t="shared" ca="1" si="97"/>
        <v>15</v>
      </c>
      <c r="BG43" s="42">
        <f t="shared" ca="1" si="98"/>
        <v>12</v>
      </c>
      <c r="BH43" s="42">
        <f t="shared" ca="1" si="99"/>
        <v>15</v>
      </c>
      <c r="BI43" s="161"/>
      <c r="BJ43" s="42">
        <f t="shared" ca="1" si="100"/>
        <v>15</v>
      </c>
      <c r="BK43" s="42">
        <f t="shared" ca="1" si="101"/>
        <v>22</v>
      </c>
      <c r="BL43" s="42">
        <f t="shared" ca="1" si="102"/>
        <v>8</v>
      </c>
      <c r="BM43" s="42">
        <f t="shared" ca="1" si="103"/>
        <v>15</v>
      </c>
    </row>
    <row r="44" spans="1:65" x14ac:dyDescent="0.15">
      <c r="A44" s="40" t="s">
        <v>112</v>
      </c>
      <c r="B44" s="59">
        <f t="shared" ca="1" si="0"/>
        <v>41934</v>
      </c>
      <c r="C44" s="42">
        <f t="shared" ca="1" si="43"/>
        <v>74.314699999999988</v>
      </c>
      <c r="D44" s="42">
        <f t="shared" ca="1" si="44"/>
        <v>69.110299999999995</v>
      </c>
      <c r="E44" s="42">
        <f t="shared" ca="1" si="45"/>
        <v>58.747</v>
      </c>
      <c r="F44" s="42">
        <f t="shared" ca="1" si="46"/>
        <v>54.778000000000006</v>
      </c>
      <c r="G44" s="42">
        <f t="shared" ca="1" si="47"/>
        <v>52.861999999999995</v>
      </c>
      <c r="H44" s="42">
        <f t="shared" ca="1" si="48"/>
        <v>51.494000000000007</v>
      </c>
      <c r="I44" s="42">
        <f t="shared" ca="1" si="49"/>
        <v>51.405000000000001</v>
      </c>
      <c r="J44" s="42">
        <f t="shared" ca="1" si="50"/>
        <v>64.7453</v>
      </c>
      <c r="K44" s="42">
        <f t="shared" ca="1" si="51"/>
        <v>59.389699999999998</v>
      </c>
      <c r="L44" s="42">
        <f t="shared" ca="1" si="52"/>
        <v>57.232800000000005</v>
      </c>
      <c r="M44" s="42">
        <f t="shared" ca="1" si="53"/>
        <v>53.912300000000002</v>
      </c>
      <c r="N44" s="42">
        <f t="shared" ca="1" si="54"/>
        <v>52.498899999999992</v>
      </c>
      <c r="O44" s="42">
        <f t="shared" ca="1" si="55"/>
        <v>49.066200000000002</v>
      </c>
      <c r="P44" s="42">
        <f t="shared" ca="1" si="56"/>
        <v>50.484999999999999</v>
      </c>
      <c r="Q44" s="42">
        <f t="shared" ca="1" si="57"/>
        <v>50.461000000000006</v>
      </c>
      <c r="R44" s="42">
        <f t="shared" ca="1" si="58"/>
        <v>50.836999999999996</v>
      </c>
      <c r="S44" s="161"/>
      <c r="T44" s="42">
        <f t="shared" ca="1" si="59"/>
        <v>61.587999999999994</v>
      </c>
      <c r="U44" s="42">
        <f t="shared" ca="1" si="60"/>
        <v>54.335000000000001</v>
      </c>
      <c r="V44" s="42">
        <f t="shared" ca="1" si="61"/>
        <v>54.217999999999996</v>
      </c>
      <c r="W44" s="42">
        <f t="shared" ca="1" si="62"/>
        <v>52.543999999999997</v>
      </c>
      <c r="X44" s="42">
        <f t="shared" ca="1" si="63"/>
        <v>3.8079999999999998</v>
      </c>
      <c r="Y44" s="42">
        <f t="shared" ca="1" si="64"/>
        <v>9.1010000000000009</v>
      </c>
      <c r="Z44" s="42">
        <f t="shared" ca="1" si="65"/>
        <v>19.422999999999998</v>
      </c>
      <c r="AA44" s="42">
        <f t="shared" ca="1" si="66"/>
        <v>23.404</v>
      </c>
      <c r="AB44" s="42">
        <f t="shared" ca="1" si="67"/>
        <v>25.327000000000002</v>
      </c>
      <c r="AC44" s="42">
        <f t="shared" ca="1" si="68"/>
        <v>26.655999999999999</v>
      </c>
      <c r="AD44" s="42">
        <f t="shared" ca="1" si="69"/>
        <v>26.789000000000001</v>
      </c>
      <c r="AE44" s="42">
        <f t="shared" ca="1" si="70"/>
        <v>7.8380000000000001</v>
      </c>
      <c r="AF44" s="42">
        <f t="shared" ca="1" si="71"/>
        <v>13.201000000000001</v>
      </c>
      <c r="AG44" s="42">
        <f t="shared" ca="1" si="72"/>
        <v>15.507</v>
      </c>
      <c r="AH44" s="42">
        <f t="shared" ca="1" si="73"/>
        <v>18.7</v>
      </c>
      <c r="AI44" s="42">
        <f t="shared" ca="1" si="74"/>
        <v>20.164000000000001</v>
      </c>
      <c r="AJ44" s="42">
        <f t="shared" ca="1" si="75"/>
        <v>21.44</v>
      </c>
      <c r="AK44" s="42">
        <f t="shared" ca="1" si="76"/>
        <v>22.082999999999998</v>
      </c>
      <c r="AL44" s="42">
        <f t="shared" ca="1" si="77"/>
        <v>22.222000000000001</v>
      </c>
      <c r="AM44" s="42">
        <f t="shared" ca="1" si="78"/>
        <v>23.451000000000001</v>
      </c>
      <c r="AN44" s="42" t="str">
        <f t="shared" ca="1" si="79"/>
        <v>水位なし</v>
      </c>
      <c r="AO44" s="42">
        <f t="shared" ca="1" si="80"/>
        <v>24.922999999999998</v>
      </c>
      <c r="AP44" s="42">
        <f t="shared" ca="1" si="81"/>
        <v>39.610999999999997</v>
      </c>
      <c r="AQ44" s="42">
        <f t="shared" ca="1" si="82"/>
        <v>39.732999999999997</v>
      </c>
      <c r="AR44" s="42">
        <f t="shared" ca="1" si="83"/>
        <v>41.387</v>
      </c>
      <c r="AS44" s="42">
        <f t="shared" ca="1" si="84"/>
        <v>70</v>
      </c>
      <c r="AT44" s="42">
        <f t="shared" ca="1" si="85"/>
        <v>180</v>
      </c>
      <c r="AU44" s="42">
        <f t="shared" ca="1" si="86"/>
        <v>35</v>
      </c>
      <c r="AV44" s="42">
        <f t="shared" ca="1" si="87"/>
        <v>30</v>
      </c>
      <c r="AW44" s="42">
        <f t="shared" ca="1" si="88"/>
        <v>20</v>
      </c>
      <c r="AX44" s="42">
        <f t="shared" ca="1" si="89"/>
        <v>20</v>
      </c>
      <c r="AY44" s="42">
        <f t="shared" ca="1" si="90"/>
        <v>18</v>
      </c>
      <c r="AZ44" s="42">
        <f t="shared" ca="1" si="91"/>
        <v>90</v>
      </c>
      <c r="BA44" s="42">
        <f t="shared" ca="1" si="92"/>
        <v>180</v>
      </c>
      <c r="BB44" s="42">
        <f t="shared" ca="1" si="93"/>
        <v>100</v>
      </c>
      <c r="BC44" s="42">
        <f t="shared" ca="1" si="94"/>
        <v>15</v>
      </c>
      <c r="BD44" s="42">
        <f t="shared" ca="1" si="95"/>
        <v>15</v>
      </c>
      <c r="BE44" s="42">
        <f t="shared" ca="1" si="96"/>
        <v>12</v>
      </c>
      <c r="BF44" s="42">
        <f t="shared" ca="1" si="97"/>
        <v>15</v>
      </c>
      <c r="BG44" s="42">
        <f t="shared" ca="1" si="98"/>
        <v>15</v>
      </c>
      <c r="BH44" s="42">
        <f t="shared" ca="1" si="99"/>
        <v>15</v>
      </c>
      <c r="BI44" s="161"/>
      <c r="BJ44" s="42">
        <f t="shared" ca="1" si="100"/>
        <v>15</v>
      </c>
      <c r="BK44" s="42">
        <f t="shared" ca="1" si="101"/>
        <v>25</v>
      </c>
      <c r="BL44" s="42">
        <f t="shared" ca="1" si="102"/>
        <v>8</v>
      </c>
      <c r="BM44" s="42">
        <f t="shared" ca="1" si="103"/>
        <v>12</v>
      </c>
    </row>
    <row r="45" spans="1:65" x14ac:dyDescent="0.15">
      <c r="A45" s="40" t="s">
        <v>114</v>
      </c>
      <c r="B45" s="59">
        <f t="shared" ca="1" si="0"/>
        <v>41940</v>
      </c>
      <c r="C45" s="42">
        <f t="shared" ca="1" si="43"/>
        <v>74.701699999999988</v>
      </c>
      <c r="D45" s="42">
        <f t="shared" ca="1" si="44"/>
        <v>69.249299999999991</v>
      </c>
      <c r="E45" s="42">
        <f t="shared" ca="1" si="45"/>
        <v>58.685000000000002</v>
      </c>
      <c r="F45" s="42">
        <f t="shared" ca="1" si="46"/>
        <v>54.772000000000006</v>
      </c>
      <c r="G45" s="42">
        <f t="shared" ca="1" si="47"/>
        <v>52.855999999999995</v>
      </c>
      <c r="H45" s="42">
        <f t="shared" ca="1" si="48"/>
        <v>51.489000000000004</v>
      </c>
      <c r="I45" s="42">
        <f t="shared" ca="1" si="49"/>
        <v>51.442000000000007</v>
      </c>
      <c r="J45" s="42">
        <f t="shared" ca="1" si="50"/>
        <v>64.762299999999996</v>
      </c>
      <c r="K45" s="42">
        <f t="shared" ca="1" si="51"/>
        <v>59.352699999999999</v>
      </c>
      <c r="L45" s="42">
        <f t="shared" ca="1" si="52"/>
        <v>57.187800000000003</v>
      </c>
      <c r="M45" s="42">
        <f t="shared" ca="1" si="53"/>
        <v>53.935300000000005</v>
      </c>
      <c r="N45" s="42">
        <f t="shared" ca="1" si="54"/>
        <v>52.500899999999994</v>
      </c>
      <c r="O45" s="42">
        <f t="shared" ca="1" si="55"/>
        <v>49.094200000000001</v>
      </c>
      <c r="P45" s="42">
        <f t="shared" ca="1" si="56"/>
        <v>50.494</v>
      </c>
      <c r="Q45" s="42">
        <f t="shared" ca="1" si="57"/>
        <v>50.478000000000009</v>
      </c>
      <c r="R45" s="42">
        <f t="shared" ca="1" si="58"/>
        <v>50.864999999999995</v>
      </c>
      <c r="S45" s="161"/>
      <c r="T45" s="42">
        <f t="shared" ca="1" si="59"/>
        <v>61.582999999999998</v>
      </c>
      <c r="U45" s="42">
        <f t="shared" ca="1" si="60"/>
        <v>54.100999999999999</v>
      </c>
      <c r="V45" s="42">
        <f t="shared" ca="1" si="61"/>
        <v>53.970999999999997</v>
      </c>
      <c r="W45" s="42">
        <f t="shared" ca="1" si="62"/>
        <v>52.530999999999999</v>
      </c>
      <c r="X45" s="42">
        <f t="shared" ca="1" si="63"/>
        <v>3.4209999999999998</v>
      </c>
      <c r="Y45" s="42">
        <f t="shared" ca="1" si="64"/>
        <v>8.9619999999999997</v>
      </c>
      <c r="Z45" s="42">
        <f t="shared" ca="1" si="65"/>
        <v>19.484999999999999</v>
      </c>
      <c r="AA45" s="42">
        <f t="shared" ca="1" si="66"/>
        <v>23.41</v>
      </c>
      <c r="AB45" s="42">
        <f t="shared" ca="1" si="67"/>
        <v>25.332999999999998</v>
      </c>
      <c r="AC45" s="42">
        <f t="shared" ca="1" si="68"/>
        <v>26.661000000000001</v>
      </c>
      <c r="AD45" s="42">
        <f t="shared" ca="1" si="69"/>
        <v>26.751999999999999</v>
      </c>
      <c r="AE45" s="42">
        <f t="shared" ca="1" si="70"/>
        <v>7.8209999999999997</v>
      </c>
      <c r="AF45" s="42">
        <f t="shared" ca="1" si="71"/>
        <v>13.238</v>
      </c>
      <c r="AG45" s="42">
        <f t="shared" ca="1" si="72"/>
        <v>15.552</v>
      </c>
      <c r="AH45" s="42">
        <f t="shared" ca="1" si="73"/>
        <v>18.677</v>
      </c>
      <c r="AI45" s="42">
        <f t="shared" ca="1" si="74"/>
        <v>20.161999999999999</v>
      </c>
      <c r="AJ45" s="42">
        <f t="shared" ca="1" si="75"/>
        <v>21.431999999999999</v>
      </c>
      <c r="AK45" s="42">
        <f t="shared" ca="1" si="76"/>
        <v>22.074000000000002</v>
      </c>
      <c r="AL45" s="42">
        <f t="shared" ca="1" si="77"/>
        <v>22.204999999999998</v>
      </c>
      <c r="AM45" s="42">
        <f t="shared" ca="1" si="78"/>
        <v>23.422999999999998</v>
      </c>
      <c r="AN45" s="42" t="str">
        <f t="shared" ca="1" si="79"/>
        <v>水位なし</v>
      </c>
      <c r="AO45" s="42">
        <f t="shared" ca="1" si="80"/>
        <v>24.928000000000001</v>
      </c>
      <c r="AP45" s="42">
        <f t="shared" ca="1" si="81"/>
        <v>39.844999999999999</v>
      </c>
      <c r="AQ45" s="42">
        <f t="shared" ca="1" si="82"/>
        <v>39.979999999999997</v>
      </c>
      <c r="AR45" s="42">
        <f t="shared" ca="1" si="83"/>
        <v>41.4</v>
      </c>
      <c r="AS45" s="42">
        <f t="shared" ca="1" si="84"/>
        <v>70</v>
      </c>
      <c r="AT45" s="42">
        <f t="shared" ca="1" si="85"/>
        <v>170</v>
      </c>
      <c r="AU45" s="42">
        <f t="shared" ca="1" si="86"/>
        <v>35</v>
      </c>
      <c r="AV45" s="42">
        <f t="shared" ca="1" si="87"/>
        <v>22</v>
      </c>
      <c r="AW45" s="42">
        <f t="shared" ca="1" si="88"/>
        <v>25</v>
      </c>
      <c r="AX45" s="42">
        <f t="shared" ca="1" si="89"/>
        <v>20</v>
      </c>
      <c r="AY45" s="42">
        <f t="shared" ca="1" si="90"/>
        <v>15</v>
      </c>
      <c r="AZ45" s="42">
        <f t="shared" ca="1" si="91"/>
        <v>90</v>
      </c>
      <c r="BA45" s="42">
        <f t="shared" ca="1" si="92"/>
        <v>200</v>
      </c>
      <c r="BB45" s="42">
        <f t="shared" ca="1" si="93"/>
        <v>125</v>
      </c>
      <c r="BC45" s="42">
        <f t="shared" ca="1" si="94"/>
        <v>15</v>
      </c>
      <c r="BD45" s="42">
        <f t="shared" ca="1" si="95"/>
        <v>15</v>
      </c>
      <c r="BE45" s="42">
        <f t="shared" ca="1" si="96"/>
        <v>15</v>
      </c>
      <c r="BF45" s="42">
        <f t="shared" ca="1" si="97"/>
        <v>15</v>
      </c>
      <c r="BG45" s="42">
        <f t="shared" ca="1" si="98"/>
        <v>15</v>
      </c>
      <c r="BH45" s="42">
        <f t="shared" ca="1" si="99"/>
        <v>15</v>
      </c>
      <c r="BI45" s="161"/>
      <c r="BJ45" s="42">
        <f t="shared" ca="1" si="100"/>
        <v>15</v>
      </c>
      <c r="BK45" s="42">
        <f t="shared" ca="1" si="101"/>
        <v>25</v>
      </c>
      <c r="BL45" s="42">
        <f t="shared" ca="1" si="102"/>
        <v>6</v>
      </c>
      <c r="BM45" s="42">
        <f t="shared" ca="1" si="103"/>
        <v>10</v>
      </c>
    </row>
    <row r="46" spans="1:65" x14ac:dyDescent="0.15">
      <c r="A46" s="40" t="s">
        <v>115</v>
      </c>
      <c r="B46" s="59">
        <f t="shared" ca="1" si="0"/>
        <v>41948</v>
      </c>
      <c r="C46" s="42">
        <f t="shared" ca="1" si="43"/>
        <v>74.367699999999999</v>
      </c>
      <c r="D46" s="42">
        <f t="shared" ca="1" si="44"/>
        <v>69.238299999999995</v>
      </c>
      <c r="E46" s="42">
        <f t="shared" ca="1" si="45"/>
        <v>58.674999999999997</v>
      </c>
      <c r="F46" s="42">
        <f t="shared" ca="1" si="46"/>
        <v>54.790000000000006</v>
      </c>
      <c r="G46" s="42">
        <f t="shared" ca="1" si="47"/>
        <v>52.865999999999993</v>
      </c>
      <c r="H46" s="42">
        <f t="shared" ca="1" si="48"/>
        <v>51.492000000000004</v>
      </c>
      <c r="I46" s="42">
        <f t="shared" ca="1" si="49"/>
        <v>51.45</v>
      </c>
      <c r="J46" s="42">
        <f t="shared" ca="1" si="50"/>
        <v>64.709299999999999</v>
      </c>
      <c r="K46" s="42">
        <f t="shared" ca="1" si="51"/>
        <v>59.267699999999998</v>
      </c>
      <c r="L46" s="42">
        <f t="shared" ca="1" si="52"/>
        <v>57.172800000000002</v>
      </c>
      <c r="M46" s="42">
        <f t="shared" ca="1" si="53"/>
        <v>53.956300000000006</v>
      </c>
      <c r="N46" s="42">
        <f t="shared" ca="1" si="54"/>
        <v>52.505899999999997</v>
      </c>
      <c r="O46" s="42">
        <f t="shared" ca="1" si="55"/>
        <v>49.102200000000003</v>
      </c>
      <c r="P46" s="42">
        <f t="shared" ca="1" si="56"/>
        <v>50.506999999999998</v>
      </c>
      <c r="Q46" s="42">
        <f t="shared" ca="1" si="57"/>
        <v>50.488000000000007</v>
      </c>
      <c r="R46" s="42">
        <f t="shared" ca="1" si="58"/>
        <v>50.872999999999998</v>
      </c>
      <c r="S46" s="161"/>
      <c r="T46" s="42">
        <f t="shared" ca="1" si="59"/>
        <v>61.585999999999999</v>
      </c>
      <c r="U46" s="42">
        <f t="shared" ca="1" si="60"/>
        <v>54.036000000000001</v>
      </c>
      <c r="V46" s="42">
        <f t="shared" ca="1" si="61"/>
        <v>54.248999999999995</v>
      </c>
      <c r="W46" s="42">
        <f t="shared" ca="1" si="62"/>
        <v>52.518999999999998</v>
      </c>
      <c r="X46" s="42">
        <f t="shared" ca="1" si="63"/>
        <v>3.7549999999999999</v>
      </c>
      <c r="Y46" s="42">
        <f t="shared" ca="1" si="64"/>
        <v>8.9730000000000008</v>
      </c>
      <c r="Z46" s="42">
        <f t="shared" ca="1" si="65"/>
        <v>19.495000000000001</v>
      </c>
      <c r="AA46" s="42">
        <f t="shared" ca="1" si="66"/>
        <v>23.391999999999999</v>
      </c>
      <c r="AB46" s="42">
        <f t="shared" ca="1" si="67"/>
        <v>25.323</v>
      </c>
      <c r="AC46" s="42">
        <f t="shared" ca="1" si="68"/>
        <v>26.658000000000001</v>
      </c>
      <c r="AD46" s="42">
        <f t="shared" ca="1" si="69"/>
        <v>26.744</v>
      </c>
      <c r="AE46" s="42">
        <f t="shared" ca="1" si="70"/>
        <v>7.8739999999999997</v>
      </c>
      <c r="AF46" s="42">
        <f t="shared" ca="1" si="71"/>
        <v>13.323</v>
      </c>
      <c r="AG46" s="42">
        <f t="shared" ca="1" si="72"/>
        <v>15.567</v>
      </c>
      <c r="AH46" s="42">
        <f t="shared" ca="1" si="73"/>
        <v>18.655999999999999</v>
      </c>
      <c r="AI46" s="42">
        <f t="shared" ca="1" si="74"/>
        <v>20.157</v>
      </c>
      <c r="AJ46" s="42">
        <f t="shared" ca="1" si="75"/>
        <v>21.434999999999999</v>
      </c>
      <c r="AK46" s="42">
        <f t="shared" ca="1" si="76"/>
        <v>22.061</v>
      </c>
      <c r="AL46" s="42">
        <f t="shared" ca="1" si="77"/>
        <v>22.195</v>
      </c>
      <c r="AM46" s="42">
        <f t="shared" ca="1" si="78"/>
        <v>23.414999999999999</v>
      </c>
      <c r="AN46" s="42" t="str">
        <f t="shared" ca="1" si="79"/>
        <v>水位なし</v>
      </c>
      <c r="AO46" s="42">
        <f t="shared" ca="1" si="80"/>
        <v>24.925000000000001</v>
      </c>
      <c r="AP46" s="42">
        <f t="shared" ca="1" si="81"/>
        <v>39.909999999999997</v>
      </c>
      <c r="AQ46" s="42">
        <f t="shared" ca="1" si="82"/>
        <v>39.701999999999998</v>
      </c>
      <c r="AR46" s="42">
        <f t="shared" ca="1" si="83"/>
        <v>41.411999999999999</v>
      </c>
      <c r="AS46" s="42">
        <f t="shared" ca="1" si="84"/>
        <v>80</v>
      </c>
      <c r="AT46" s="42">
        <f t="shared" ca="1" si="85"/>
        <v>140</v>
      </c>
      <c r="AU46" s="42">
        <f t="shared" ca="1" si="86"/>
        <v>35</v>
      </c>
      <c r="AV46" s="42">
        <f t="shared" ca="1" si="87"/>
        <v>30</v>
      </c>
      <c r="AW46" s="42">
        <f t="shared" ca="1" si="88"/>
        <v>20</v>
      </c>
      <c r="AX46" s="42">
        <f t="shared" ca="1" si="89"/>
        <v>20</v>
      </c>
      <c r="AY46" s="42">
        <f t="shared" ca="1" si="90"/>
        <v>12</v>
      </c>
      <c r="AZ46" s="42">
        <f t="shared" ca="1" si="91"/>
        <v>90</v>
      </c>
      <c r="BA46" s="42">
        <f t="shared" ca="1" si="92"/>
        <v>200</v>
      </c>
      <c r="BB46" s="42">
        <f t="shared" ca="1" si="93"/>
        <v>130</v>
      </c>
      <c r="BC46" s="42">
        <f t="shared" ca="1" si="94"/>
        <v>50</v>
      </c>
      <c r="BD46" s="42">
        <f t="shared" ca="1" si="95"/>
        <v>15</v>
      </c>
      <c r="BE46" s="42">
        <f t="shared" ca="1" si="96"/>
        <v>12</v>
      </c>
      <c r="BF46" s="42">
        <f t="shared" ca="1" si="97"/>
        <v>15</v>
      </c>
      <c r="BG46" s="42">
        <f t="shared" ca="1" si="98"/>
        <v>15</v>
      </c>
      <c r="BH46" s="42">
        <f t="shared" ca="1" si="99"/>
        <v>15</v>
      </c>
      <c r="BI46" s="161"/>
      <c r="BJ46" s="42">
        <f t="shared" ca="1" si="100"/>
        <v>15</v>
      </c>
      <c r="BK46" s="42">
        <f t="shared" ca="1" si="101"/>
        <v>25</v>
      </c>
      <c r="BL46" s="42">
        <f t="shared" ca="1" si="102"/>
        <v>6</v>
      </c>
      <c r="BM46" s="42">
        <f t="shared" ca="1" si="103"/>
        <v>12</v>
      </c>
    </row>
    <row r="47" spans="1:65" x14ac:dyDescent="0.15">
      <c r="A47" s="40" t="s">
        <v>116</v>
      </c>
      <c r="B47" s="59">
        <f t="shared" ca="1" si="0"/>
        <v>41954</v>
      </c>
      <c r="C47" s="42">
        <f t="shared" ca="1" si="43"/>
        <v>74.104699999999994</v>
      </c>
      <c r="D47" s="42">
        <f t="shared" ca="1" si="44"/>
        <v>69.022300000000001</v>
      </c>
      <c r="E47" s="42">
        <f t="shared" ca="1" si="45"/>
        <v>58.725999999999999</v>
      </c>
      <c r="F47" s="42">
        <f t="shared" ca="1" si="46"/>
        <v>54.863</v>
      </c>
      <c r="G47" s="42">
        <f t="shared" ca="1" si="47"/>
        <v>52.896999999999991</v>
      </c>
      <c r="H47" s="42">
        <f t="shared" ca="1" si="48"/>
        <v>51.500000000000007</v>
      </c>
      <c r="I47" s="42">
        <f t="shared" ca="1" si="49"/>
        <v>51.426000000000002</v>
      </c>
      <c r="J47" s="42">
        <f t="shared" ca="1" si="50"/>
        <v>64.668299999999988</v>
      </c>
      <c r="K47" s="42">
        <f t="shared" ca="1" si="51"/>
        <v>59.242699999999999</v>
      </c>
      <c r="L47" s="42">
        <f t="shared" ca="1" si="52"/>
        <v>57.204800000000006</v>
      </c>
      <c r="M47" s="42">
        <f t="shared" ca="1" si="53"/>
        <v>54.002300000000005</v>
      </c>
      <c r="N47" s="42">
        <f t="shared" ca="1" si="54"/>
        <v>52.532899999999998</v>
      </c>
      <c r="O47" s="42">
        <f t="shared" ca="1" si="55"/>
        <v>49.087200000000003</v>
      </c>
      <c r="P47" s="42">
        <f t="shared" ca="1" si="56"/>
        <v>50.500999999999998</v>
      </c>
      <c r="Q47" s="42">
        <f t="shared" ca="1" si="57"/>
        <v>50.478000000000009</v>
      </c>
      <c r="R47" s="42">
        <f t="shared" ca="1" si="58"/>
        <v>50.857999999999997</v>
      </c>
      <c r="S47" s="161"/>
      <c r="T47" s="42">
        <f t="shared" ca="1" si="59"/>
        <v>61.573999999999998</v>
      </c>
      <c r="U47" s="42">
        <f t="shared" ca="1" si="60"/>
        <v>53.353999999999999</v>
      </c>
      <c r="V47" s="42">
        <f t="shared" ca="1" si="61"/>
        <v>54.321999999999996</v>
      </c>
      <c r="W47" s="42">
        <f t="shared" ca="1" si="62"/>
        <v>52.545999999999999</v>
      </c>
      <c r="X47" s="42">
        <f t="shared" ca="1" si="63"/>
        <v>4.0179999999999998</v>
      </c>
      <c r="Y47" s="42">
        <f t="shared" ca="1" si="64"/>
        <v>9.1890000000000001</v>
      </c>
      <c r="Z47" s="42">
        <f t="shared" ca="1" si="65"/>
        <v>19.443999999999999</v>
      </c>
      <c r="AA47" s="42">
        <f t="shared" ca="1" si="66"/>
        <v>23.318999999999999</v>
      </c>
      <c r="AB47" s="42">
        <f t="shared" ca="1" si="67"/>
        <v>25.292000000000002</v>
      </c>
      <c r="AC47" s="42">
        <f t="shared" ca="1" si="68"/>
        <v>26.65</v>
      </c>
      <c r="AD47" s="42">
        <f t="shared" ca="1" si="69"/>
        <v>26.768000000000001</v>
      </c>
      <c r="AE47" s="42">
        <f t="shared" ca="1" si="70"/>
        <v>7.915</v>
      </c>
      <c r="AF47" s="42">
        <f t="shared" ca="1" si="71"/>
        <v>13.348000000000001</v>
      </c>
      <c r="AG47" s="42">
        <f t="shared" ca="1" si="72"/>
        <v>15.535</v>
      </c>
      <c r="AH47" s="42">
        <f t="shared" ca="1" si="73"/>
        <v>18.61</v>
      </c>
      <c r="AI47" s="42">
        <f t="shared" ca="1" si="74"/>
        <v>20.13</v>
      </c>
      <c r="AJ47" s="42">
        <f t="shared" ca="1" si="75"/>
        <v>21.422999999999998</v>
      </c>
      <c r="AK47" s="42">
        <f t="shared" ca="1" si="76"/>
        <v>22.067</v>
      </c>
      <c r="AL47" s="42">
        <f t="shared" ca="1" si="77"/>
        <v>22.204999999999998</v>
      </c>
      <c r="AM47" s="42">
        <f t="shared" ca="1" si="78"/>
        <v>23.43</v>
      </c>
      <c r="AN47" s="42" t="str">
        <f t="shared" ca="1" si="79"/>
        <v>水位なし</v>
      </c>
      <c r="AO47" s="42">
        <f t="shared" ca="1" si="80"/>
        <v>24.937000000000001</v>
      </c>
      <c r="AP47" s="42">
        <f t="shared" ca="1" si="81"/>
        <v>40.591999999999999</v>
      </c>
      <c r="AQ47" s="42">
        <f t="shared" ca="1" si="82"/>
        <v>39.628999999999998</v>
      </c>
      <c r="AR47" s="42">
        <f t="shared" ca="1" si="83"/>
        <v>41.384999999999998</v>
      </c>
      <c r="AS47" s="42">
        <f t="shared" ca="1" si="84"/>
        <v>80</v>
      </c>
      <c r="AT47" s="42">
        <f t="shared" ca="1" si="85"/>
        <v>180</v>
      </c>
      <c r="AU47" s="42">
        <f t="shared" ca="1" si="86"/>
        <v>30</v>
      </c>
      <c r="AV47" s="42">
        <f t="shared" ca="1" si="87"/>
        <v>25</v>
      </c>
      <c r="AW47" s="42">
        <f t="shared" ca="1" si="88"/>
        <v>22</v>
      </c>
      <c r="AX47" s="42">
        <f t="shared" ca="1" si="89"/>
        <v>18</v>
      </c>
      <c r="AY47" s="42">
        <f t="shared" ca="1" si="90"/>
        <v>15</v>
      </c>
      <c r="AZ47" s="42">
        <f t="shared" ca="1" si="91"/>
        <v>90</v>
      </c>
      <c r="BA47" s="42">
        <f t="shared" ca="1" si="92"/>
        <v>220</v>
      </c>
      <c r="BB47" s="42">
        <f t="shared" ca="1" si="93"/>
        <v>450</v>
      </c>
      <c r="BC47" s="42">
        <f t="shared" ca="1" si="94"/>
        <v>70</v>
      </c>
      <c r="BD47" s="42">
        <f t="shared" ca="1" si="95"/>
        <v>12</v>
      </c>
      <c r="BE47" s="42">
        <f t="shared" ca="1" si="96"/>
        <v>10</v>
      </c>
      <c r="BF47" s="42">
        <f t="shared" ca="1" si="97"/>
        <v>15</v>
      </c>
      <c r="BG47" s="42">
        <f t="shared" ca="1" si="98"/>
        <v>15</v>
      </c>
      <c r="BH47" s="42">
        <f t="shared" ca="1" si="99"/>
        <v>15</v>
      </c>
      <c r="BI47" s="161"/>
      <c r="BJ47" s="42">
        <f t="shared" ca="1" si="100"/>
        <v>15</v>
      </c>
      <c r="BK47" s="42">
        <f t="shared" ca="1" si="101"/>
        <v>25</v>
      </c>
      <c r="BL47" s="42">
        <f t="shared" ca="1" si="102"/>
        <v>6</v>
      </c>
      <c r="BM47" s="42">
        <f t="shared" ca="1" si="103"/>
        <v>10</v>
      </c>
    </row>
    <row r="48" spans="1:65" x14ac:dyDescent="0.15">
      <c r="A48" s="40" t="s">
        <v>117</v>
      </c>
      <c r="B48" s="59">
        <f t="shared" ca="1" si="0"/>
        <v>41962</v>
      </c>
      <c r="C48" s="42">
        <f t="shared" ca="1" si="43"/>
        <v>74.095699999999994</v>
      </c>
      <c r="D48" s="42">
        <f t="shared" ca="1" si="44"/>
        <v>69.056299999999993</v>
      </c>
      <c r="E48" s="42">
        <f t="shared" ca="1" si="45"/>
        <v>58.802000000000007</v>
      </c>
      <c r="F48" s="42">
        <f t="shared" ca="1" si="46"/>
        <v>58.814000000000007</v>
      </c>
      <c r="G48" s="42">
        <f t="shared" ca="1" si="47"/>
        <v>52.921999999999997</v>
      </c>
      <c r="H48" s="42">
        <f t="shared" ca="1" si="48"/>
        <v>51.475000000000009</v>
      </c>
      <c r="I48" s="42">
        <f t="shared" ca="1" si="49"/>
        <v>51.457999999999998</v>
      </c>
      <c r="J48" s="42">
        <f t="shared" ca="1" si="50"/>
        <v>64.71929999999999</v>
      </c>
      <c r="K48" s="42">
        <f t="shared" ca="1" si="51"/>
        <v>59.209699999999998</v>
      </c>
      <c r="L48" s="42">
        <f t="shared" ca="1" si="52"/>
        <v>57.165800000000004</v>
      </c>
      <c r="M48" s="42">
        <f t="shared" ca="1" si="53"/>
        <v>53.890300000000003</v>
      </c>
      <c r="N48" s="42">
        <f t="shared" ca="1" si="54"/>
        <v>52.482899999999994</v>
      </c>
      <c r="O48" s="42">
        <f t="shared" ca="1" si="55"/>
        <v>49.098200000000006</v>
      </c>
      <c r="P48" s="42">
        <f t="shared" ca="1" si="56"/>
        <v>50.459999999999994</v>
      </c>
      <c r="Q48" s="42">
        <f t="shared" ca="1" si="57"/>
        <v>50.406000000000006</v>
      </c>
      <c r="R48" s="42">
        <f t="shared" ca="1" si="58"/>
        <v>50.869</v>
      </c>
      <c r="S48" s="161"/>
      <c r="T48" s="42">
        <f t="shared" ca="1" si="59"/>
        <v>61.504999999999995</v>
      </c>
      <c r="U48" s="42">
        <f t="shared" ca="1" si="60"/>
        <v>53.095999999999997</v>
      </c>
      <c r="V48" s="42">
        <f t="shared" ca="1" si="61"/>
        <v>54.321999999999996</v>
      </c>
      <c r="W48" s="42">
        <f t="shared" ca="1" si="62"/>
        <v>52.545999999999999</v>
      </c>
      <c r="X48" s="42">
        <f t="shared" ca="1" si="63"/>
        <v>4.0270000000000001</v>
      </c>
      <c r="Y48" s="42">
        <f t="shared" ca="1" si="64"/>
        <v>9.1549999999999994</v>
      </c>
      <c r="Z48" s="42">
        <f t="shared" ca="1" si="65"/>
        <v>19.367999999999999</v>
      </c>
      <c r="AA48" s="42">
        <f t="shared" ca="1" si="66"/>
        <v>19.367999999999999</v>
      </c>
      <c r="AB48" s="42">
        <f t="shared" ca="1" si="67"/>
        <v>25.266999999999999</v>
      </c>
      <c r="AC48" s="42">
        <f t="shared" ca="1" si="68"/>
        <v>26.675000000000001</v>
      </c>
      <c r="AD48" s="42">
        <f t="shared" ca="1" si="69"/>
        <v>26.736000000000001</v>
      </c>
      <c r="AE48" s="42">
        <f t="shared" ca="1" si="70"/>
        <v>7.8639999999999999</v>
      </c>
      <c r="AF48" s="42">
        <f t="shared" ca="1" si="71"/>
        <v>13.381</v>
      </c>
      <c r="AG48" s="42">
        <f t="shared" ca="1" si="72"/>
        <v>15.574</v>
      </c>
      <c r="AH48" s="42">
        <f t="shared" ca="1" si="73"/>
        <v>18.722000000000001</v>
      </c>
      <c r="AI48" s="42">
        <f t="shared" ca="1" si="74"/>
        <v>20.18</v>
      </c>
      <c r="AJ48" s="42">
        <f t="shared" ca="1" si="75"/>
        <v>21.495000000000001</v>
      </c>
      <c r="AK48" s="42">
        <f t="shared" ca="1" si="76"/>
        <v>22.108000000000001</v>
      </c>
      <c r="AL48" s="42">
        <f t="shared" ca="1" si="77"/>
        <v>22.277000000000001</v>
      </c>
      <c r="AM48" s="42">
        <f t="shared" ca="1" si="78"/>
        <v>23.419</v>
      </c>
      <c r="AN48" s="42" t="str">
        <f t="shared" ca="1" si="79"/>
        <v>水位なし</v>
      </c>
      <c r="AO48" s="42">
        <f t="shared" ca="1" si="80"/>
        <v>25.006</v>
      </c>
      <c r="AP48" s="42">
        <f t="shared" ca="1" si="81"/>
        <v>40.85</v>
      </c>
      <c r="AQ48" s="42">
        <f t="shared" ca="1" si="82"/>
        <v>39.628999999999998</v>
      </c>
      <c r="AR48" s="42">
        <f t="shared" ca="1" si="83"/>
        <v>41.384999999999998</v>
      </c>
      <c r="AS48" s="42">
        <f t="shared" ca="1" si="84"/>
        <v>90</v>
      </c>
      <c r="AT48" s="42">
        <f t="shared" ca="1" si="85"/>
        <v>180</v>
      </c>
      <c r="AU48" s="42">
        <f t="shared" ca="1" si="86"/>
        <v>30</v>
      </c>
      <c r="AV48" s="42">
        <f t="shared" ca="1" si="87"/>
        <v>18</v>
      </c>
      <c r="AW48" s="42">
        <f t="shared" ca="1" si="88"/>
        <v>25</v>
      </c>
      <c r="AX48" s="42">
        <f t="shared" ca="1" si="89"/>
        <v>20</v>
      </c>
      <c r="AY48" s="42">
        <f t="shared" ca="1" si="90"/>
        <v>15</v>
      </c>
      <c r="AZ48" s="42">
        <f t="shared" ca="1" si="91"/>
        <v>80</v>
      </c>
      <c r="BA48" s="42">
        <f t="shared" ca="1" si="92"/>
        <v>250</v>
      </c>
      <c r="BB48" s="42">
        <f t="shared" ca="1" si="93"/>
        <v>180</v>
      </c>
      <c r="BC48" s="42">
        <f t="shared" ca="1" si="94"/>
        <v>70</v>
      </c>
      <c r="BD48" s="42">
        <f t="shared" ca="1" si="95"/>
        <v>12</v>
      </c>
      <c r="BE48" s="42">
        <f t="shared" ca="1" si="96"/>
        <v>15</v>
      </c>
      <c r="BF48" s="42">
        <f t="shared" ca="1" si="97"/>
        <v>15</v>
      </c>
      <c r="BG48" s="42">
        <f t="shared" ca="1" si="98"/>
        <v>12</v>
      </c>
      <c r="BH48" s="42">
        <f t="shared" ca="1" si="99"/>
        <v>12</v>
      </c>
      <c r="BI48" s="161"/>
      <c r="BJ48" s="42">
        <f t="shared" ca="1" si="100"/>
        <v>15</v>
      </c>
      <c r="BK48" s="42">
        <f t="shared" ca="1" si="101"/>
        <v>22</v>
      </c>
      <c r="BL48" s="42">
        <f t="shared" ca="1" si="102"/>
        <v>6</v>
      </c>
      <c r="BM48" s="42">
        <f t="shared" ca="1" si="103"/>
        <v>12</v>
      </c>
    </row>
    <row r="49" spans="1:65" x14ac:dyDescent="0.15">
      <c r="A49" s="40" t="s">
        <v>118</v>
      </c>
      <c r="B49" s="59">
        <f t="shared" ca="1" si="0"/>
        <v>41969</v>
      </c>
      <c r="C49" s="42">
        <f t="shared" ca="1" si="43"/>
        <v>74.256699999999995</v>
      </c>
      <c r="D49" s="42">
        <f t="shared" ca="1" si="44"/>
        <v>69.049299999999988</v>
      </c>
      <c r="E49" s="42">
        <f t="shared" ca="1" si="45"/>
        <v>58.661000000000001</v>
      </c>
      <c r="F49" s="42">
        <f t="shared" ca="1" si="46"/>
        <v>54.594999999999999</v>
      </c>
      <c r="G49" s="42">
        <f t="shared" ca="1" si="47"/>
        <v>53.075999999999993</v>
      </c>
      <c r="H49" s="42">
        <f t="shared" ca="1" si="48"/>
        <v>51.574000000000005</v>
      </c>
      <c r="I49" s="42">
        <f t="shared" ca="1" si="49"/>
        <v>51.341999999999999</v>
      </c>
      <c r="J49" s="42">
        <f t="shared" ca="1" si="50"/>
        <v>64.559299999999993</v>
      </c>
      <c r="K49" s="42">
        <f t="shared" ca="1" si="51"/>
        <v>59.311700000000002</v>
      </c>
      <c r="L49" s="42">
        <f t="shared" ca="1" si="52"/>
        <v>57.277799999999999</v>
      </c>
      <c r="M49" s="42">
        <f t="shared" ca="1" si="53"/>
        <v>53.927300000000002</v>
      </c>
      <c r="N49" s="42">
        <f t="shared" ca="1" si="54"/>
        <v>52.45989999999999</v>
      </c>
      <c r="O49" s="42">
        <f t="shared" ca="1" si="55"/>
        <v>49.096200000000003</v>
      </c>
      <c r="P49" s="42">
        <f t="shared" ca="1" si="56"/>
        <v>49.677</v>
      </c>
      <c r="Q49" s="42">
        <f t="shared" ca="1" si="57"/>
        <v>50.352000000000004</v>
      </c>
      <c r="R49" s="42">
        <f t="shared" ca="1" si="58"/>
        <v>50.866999999999997</v>
      </c>
      <c r="S49" s="161"/>
      <c r="T49" s="42">
        <f t="shared" ca="1" si="59"/>
        <v>61.703999999999994</v>
      </c>
      <c r="U49" s="42">
        <f t="shared" ca="1" si="60"/>
        <v>53.097000000000001</v>
      </c>
      <c r="V49" s="42">
        <f t="shared" ca="1" si="61"/>
        <v>54.320999999999991</v>
      </c>
      <c r="W49" s="42">
        <f t="shared" ca="1" si="62"/>
        <v>52.532999999999994</v>
      </c>
      <c r="X49" s="42">
        <f t="shared" ca="1" si="63"/>
        <v>3.8660000000000001</v>
      </c>
      <c r="Y49" s="42">
        <f t="shared" ca="1" si="64"/>
        <v>9.1620000000000008</v>
      </c>
      <c r="Z49" s="42">
        <f t="shared" ca="1" si="65"/>
        <v>19.509</v>
      </c>
      <c r="AA49" s="42">
        <f t="shared" ca="1" si="66"/>
        <v>23.587</v>
      </c>
      <c r="AB49" s="42">
        <f t="shared" ca="1" si="67"/>
        <v>25.113</v>
      </c>
      <c r="AC49" s="42">
        <f t="shared" ca="1" si="68"/>
        <v>26.576000000000001</v>
      </c>
      <c r="AD49" s="42">
        <f t="shared" ca="1" si="69"/>
        <v>26.852</v>
      </c>
      <c r="AE49" s="42">
        <f t="shared" ca="1" si="70"/>
        <v>8.0239999999999991</v>
      </c>
      <c r="AF49" s="42">
        <f t="shared" ca="1" si="71"/>
        <v>13.279</v>
      </c>
      <c r="AG49" s="42">
        <f t="shared" ca="1" si="72"/>
        <v>15.462</v>
      </c>
      <c r="AH49" s="42">
        <f t="shared" ca="1" si="73"/>
        <v>18.684999999999999</v>
      </c>
      <c r="AI49" s="42">
        <f t="shared" ca="1" si="74"/>
        <v>20.202999999999999</v>
      </c>
      <c r="AJ49" s="42">
        <f t="shared" ca="1" si="75"/>
        <v>21.603000000000002</v>
      </c>
      <c r="AK49" s="42">
        <f t="shared" ca="1" si="76"/>
        <v>22.890999999999998</v>
      </c>
      <c r="AL49" s="42">
        <f t="shared" ca="1" si="77"/>
        <v>22.331</v>
      </c>
      <c r="AM49" s="42">
        <f t="shared" ca="1" si="78"/>
        <v>23.420999999999999</v>
      </c>
      <c r="AN49" s="42" t="str">
        <f t="shared" ca="1" si="79"/>
        <v>水位なし</v>
      </c>
      <c r="AO49" s="42">
        <f t="shared" ca="1" si="80"/>
        <v>24.806999999999999</v>
      </c>
      <c r="AP49" s="42">
        <f t="shared" ca="1" si="81"/>
        <v>40.848999999999997</v>
      </c>
      <c r="AQ49" s="42">
        <f t="shared" ca="1" si="82"/>
        <v>39.630000000000003</v>
      </c>
      <c r="AR49" s="42">
        <f t="shared" ca="1" si="83"/>
        <v>41.398000000000003</v>
      </c>
      <c r="AS49" s="42">
        <f t="shared" ca="1" si="84"/>
        <v>30</v>
      </c>
      <c r="AT49" s="42">
        <f t="shared" ca="1" si="85"/>
        <v>200</v>
      </c>
      <c r="AU49" s="42">
        <f t="shared" ca="1" si="86"/>
        <v>30</v>
      </c>
      <c r="AV49" s="42">
        <f t="shared" ca="1" si="87"/>
        <v>30</v>
      </c>
      <c r="AW49" s="42">
        <f t="shared" ca="1" si="88"/>
        <v>20</v>
      </c>
      <c r="AX49" s="42">
        <f t="shared" ca="1" si="89"/>
        <v>18</v>
      </c>
      <c r="AY49" s="42">
        <f t="shared" ca="1" si="90"/>
        <v>18</v>
      </c>
      <c r="AZ49" s="42">
        <f t="shared" ca="1" si="91"/>
        <v>80</v>
      </c>
      <c r="BA49" s="42">
        <f t="shared" ca="1" si="92"/>
        <v>250</v>
      </c>
      <c r="BB49" s="42">
        <f t="shared" ca="1" si="93"/>
        <v>180</v>
      </c>
      <c r="BC49" s="42">
        <f t="shared" ca="1" si="94"/>
        <v>80</v>
      </c>
      <c r="BD49" s="42">
        <f t="shared" ca="1" si="95"/>
        <v>12</v>
      </c>
      <c r="BE49" s="42">
        <f t="shared" ca="1" si="96"/>
        <v>15</v>
      </c>
      <c r="BF49" s="42">
        <f t="shared" ca="1" si="97"/>
        <v>15</v>
      </c>
      <c r="BG49" s="42">
        <f t="shared" ca="1" si="98"/>
        <v>15</v>
      </c>
      <c r="BH49" s="42">
        <f t="shared" ca="1" si="99"/>
        <v>15</v>
      </c>
      <c r="BI49" s="161"/>
      <c r="BJ49" s="42">
        <f t="shared" ca="1" si="100"/>
        <v>15</v>
      </c>
      <c r="BK49" s="42">
        <f t="shared" ca="1" si="101"/>
        <v>22</v>
      </c>
      <c r="BL49" s="42">
        <f t="shared" ca="1" si="102"/>
        <v>6</v>
      </c>
      <c r="BM49" s="42">
        <f t="shared" ca="1" si="103"/>
        <v>10</v>
      </c>
    </row>
    <row r="50" spans="1:65" x14ac:dyDescent="0.15">
      <c r="A50" s="40" t="s">
        <v>119</v>
      </c>
      <c r="B50" s="59">
        <f t="shared" ca="1" si="0"/>
        <v>41975</v>
      </c>
      <c r="C50" s="42">
        <f t="shared" ca="1" si="43"/>
        <v>74.989699999999999</v>
      </c>
      <c r="D50" s="42">
        <f t="shared" ca="1" si="44"/>
        <v>69.333299999999994</v>
      </c>
      <c r="E50" s="42">
        <f t="shared" ca="1" si="45"/>
        <v>58.817</v>
      </c>
      <c r="F50" s="42">
        <f t="shared" ca="1" si="46"/>
        <v>54.867000000000004</v>
      </c>
      <c r="G50" s="42">
        <f t="shared" ca="1" si="47"/>
        <v>52.935999999999993</v>
      </c>
      <c r="H50" s="42">
        <f t="shared" ca="1" si="48"/>
        <v>51.541000000000004</v>
      </c>
      <c r="I50" s="42">
        <f t="shared" ca="1" si="49"/>
        <v>51.466000000000001</v>
      </c>
      <c r="J50" s="42">
        <f t="shared" ca="1" si="50"/>
        <v>64.524299999999997</v>
      </c>
      <c r="K50" s="42">
        <f t="shared" ca="1" si="51"/>
        <v>59.164699999999996</v>
      </c>
      <c r="L50" s="42">
        <f t="shared" ca="1" si="52"/>
        <v>57.263800000000003</v>
      </c>
      <c r="M50" s="42">
        <f t="shared" ca="1" si="53"/>
        <v>53.972300000000004</v>
      </c>
      <c r="N50" s="42">
        <f t="shared" ca="1" si="54"/>
        <v>52.580899999999993</v>
      </c>
      <c r="O50" s="42">
        <f t="shared" ca="1" si="55"/>
        <v>49.105200000000004</v>
      </c>
      <c r="P50" s="42">
        <f t="shared" ca="1" si="56"/>
        <v>50.53</v>
      </c>
      <c r="Q50" s="42">
        <f t="shared" ca="1" si="57"/>
        <v>50.548000000000002</v>
      </c>
      <c r="R50" s="42">
        <f t="shared" ca="1" si="58"/>
        <v>50.875999999999998</v>
      </c>
      <c r="S50" s="161"/>
      <c r="T50" s="42">
        <f t="shared" ca="1" si="59"/>
        <v>61.605999999999995</v>
      </c>
      <c r="U50" s="42">
        <f t="shared" ca="1" si="60"/>
        <v>54.104999999999997</v>
      </c>
      <c r="V50" s="42">
        <f t="shared" ca="1" si="61"/>
        <v>54.442999999999991</v>
      </c>
      <c r="W50" s="42">
        <f t="shared" ca="1" si="62"/>
        <v>52.591999999999999</v>
      </c>
      <c r="X50" s="42">
        <f t="shared" ca="1" si="63"/>
        <v>3.133</v>
      </c>
      <c r="Y50" s="42">
        <f t="shared" ca="1" si="64"/>
        <v>8.8780000000000001</v>
      </c>
      <c r="Z50" s="42">
        <f t="shared" ca="1" si="65"/>
        <v>19.353000000000002</v>
      </c>
      <c r="AA50" s="42">
        <f t="shared" ca="1" si="66"/>
        <v>23.315000000000001</v>
      </c>
      <c r="AB50" s="42">
        <f t="shared" ca="1" si="67"/>
        <v>25.253</v>
      </c>
      <c r="AC50" s="42">
        <f t="shared" ca="1" si="68"/>
        <v>26.609000000000002</v>
      </c>
      <c r="AD50" s="42">
        <f t="shared" ca="1" si="69"/>
        <v>26.728000000000002</v>
      </c>
      <c r="AE50" s="42">
        <f t="shared" ca="1" si="70"/>
        <v>8.0589999999999993</v>
      </c>
      <c r="AF50" s="42">
        <f t="shared" ca="1" si="71"/>
        <v>13.426</v>
      </c>
      <c r="AG50" s="42">
        <f t="shared" ca="1" si="72"/>
        <v>15.476000000000001</v>
      </c>
      <c r="AH50" s="42">
        <f t="shared" ca="1" si="73"/>
        <v>18.64</v>
      </c>
      <c r="AI50" s="42">
        <f t="shared" ca="1" si="74"/>
        <v>20.082000000000001</v>
      </c>
      <c r="AJ50" s="42">
        <f t="shared" ca="1" si="75"/>
        <v>21.388999999999999</v>
      </c>
      <c r="AK50" s="42">
        <f t="shared" ca="1" si="76"/>
        <v>22.038</v>
      </c>
      <c r="AL50" s="42">
        <f t="shared" ca="1" si="77"/>
        <v>22.135000000000002</v>
      </c>
      <c r="AM50" s="42">
        <f t="shared" ca="1" si="78"/>
        <v>23.411999999999999</v>
      </c>
      <c r="AN50" s="42" t="str">
        <f t="shared" ca="1" si="79"/>
        <v>水位なし</v>
      </c>
      <c r="AO50" s="42">
        <f t="shared" ca="1" si="80"/>
        <v>24.905000000000001</v>
      </c>
      <c r="AP50" s="42">
        <f t="shared" ca="1" si="81"/>
        <v>39.841000000000001</v>
      </c>
      <c r="AQ50" s="42">
        <f t="shared" ca="1" si="82"/>
        <v>39.508000000000003</v>
      </c>
      <c r="AR50" s="42">
        <f t="shared" ca="1" si="83"/>
        <v>41.338999999999999</v>
      </c>
      <c r="AS50" s="42">
        <f t="shared" ca="1" si="84"/>
        <v>60</v>
      </c>
      <c r="AT50" s="42">
        <f t="shared" ca="1" si="85"/>
        <v>200</v>
      </c>
      <c r="AU50" s="42">
        <f t="shared" ca="1" si="86"/>
        <v>35</v>
      </c>
      <c r="AV50" s="42">
        <f t="shared" ca="1" si="87"/>
        <v>30</v>
      </c>
      <c r="AW50" s="42">
        <f t="shared" ca="1" si="88"/>
        <v>30</v>
      </c>
      <c r="AX50" s="42">
        <f t="shared" ca="1" si="89"/>
        <v>18</v>
      </c>
      <c r="AY50" s="42">
        <f t="shared" ca="1" si="90"/>
        <v>15</v>
      </c>
      <c r="AZ50" s="42">
        <f t="shared" ca="1" si="91"/>
        <v>80</v>
      </c>
      <c r="BA50" s="42">
        <f t="shared" ca="1" si="92"/>
        <v>280</v>
      </c>
      <c r="BB50" s="42">
        <f t="shared" ca="1" si="93"/>
        <v>120</v>
      </c>
      <c r="BC50" s="42">
        <f t="shared" ca="1" si="94"/>
        <v>15</v>
      </c>
      <c r="BD50" s="42">
        <f t="shared" ca="1" si="95"/>
        <v>18</v>
      </c>
      <c r="BE50" s="42">
        <f t="shared" ca="1" si="96"/>
        <v>15</v>
      </c>
      <c r="BF50" s="42">
        <f t="shared" ca="1" si="97"/>
        <v>15</v>
      </c>
      <c r="BG50" s="42">
        <f t="shared" ca="1" si="98"/>
        <v>15</v>
      </c>
      <c r="BH50" s="42">
        <f t="shared" ca="1" si="99"/>
        <v>15</v>
      </c>
      <c r="BI50" s="161"/>
      <c r="BJ50" s="42">
        <f t="shared" ca="1" si="100"/>
        <v>12</v>
      </c>
      <c r="BK50" s="42">
        <f t="shared" ca="1" si="101"/>
        <v>25</v>
      </c>
      <c r="BL50" s="42">
        <f t="shared" ca="1" si="102"/>
        <v>8</v>
      </c>
      <c r="BM50" s="42">
        <f t="shared" ca="1" si="103"/>
        <v>12</v>
      </c>
    </row>
    <row r="51" spans="1:65" x14ac:dyDescent="0.15">
      <c r="A51" s="40" t="s">
        <v>120</v>
      </c>
      <c r="B51" s="59">
        <f t="shared" ca="1" si="0"/>
        <v>41983</v>
      </c>
      <c r="C51" s="42">
        <f t="shared" ca="1" si="43"/>
        <v>74.117699999999999</v>
      </c>
      <c r="D51" s="42">
        <f t="shared" ca="1" si="44"/>
        <v>68.9833</v>
      </c>
      <c r="E51" s="42">
        <f t="shared" ca="1" si="45"/>
        <v>58.588000000000001</v>
      </c>
      <c r="F51" s="42">
        <f t="shared" ca="1" si="46"/>
        <v>54.624000000000002</v>
      </c>
      <c r="G51" s="42">
        <f t="shared" ca="1" si="47"/>
        <v>52.824999999999989</v>
      </c>
      <c r="H51" s="42">
        <f t="shared" ca="1" si="48"/>
        <v>51.425000000000004</v>
      </c>
      <c r="I51" s="42">
        <f t="shared" ca="1" si="49"/>
        <v>51.307000000000002</v>
      </c>
      <c r="J51" s="42">
        <f t="shared" ca="1" si="50"/>
        <v>64.490299999999991</v>
      </c>
      <c r="K51" s="42">
        <f t="shared" ca="1" si="51"/>
        <v>59.161699999999996</v>
      </c>
      <c r="L51" s="42">
        <f t="shared" ca="1" si="52"/>
        <v>57.206800000000001</v>
      </c>
      <c r="M51" s="42">
        <f t="shared" ca="1" si="53"/>
        <v>53.907300000000006</v>
      </c>
      <c r="N51" s="42">
        <f t="shared" ca="1" si="54"/>
        <v>52.468899999999991</v>
      </c>
      <c r="O51" s="42">
        <f t="shared" ca="1" si="55"/>
        <v>48.994200000000006</v>
      </c>
      <c r="P51" s="42">
        <f t="shared" ca="1" si="56"/>
        <v>50.408999999999999</v>
      </c>
      <c r="Q51" s="42">
        <f t="shared" ca="1" si="57"/>
        <v>50.385000000000005</v>
      </c>
      <c r="R51" s="42">
        <f t="shared" ca="1" si="58"/>
        <v>50.765000000000001</v>
      </c>
      <c r="S51" s="161"/>
      <c r="T51" s="42">
        <f t="shared" ca="1" si="59"/>
        <v>61.550999999999995</v>
      </c>
      <c r="U51" s="42">
        <f t="shared" ca="1" si="60"/>
        <v>53.162999999999997</v>
      </c>
      <c r="V51" s="42">
        <f t="shared" ca="1" si="61"/>
        <v>54.215999999999994</v>
      </c>
      <c r="W51" s="42">
        <f t="shared" ca="1" si="62"/>
        <v>52.462999999999994</v>
      </c>
      <c r="X51" s="42">
        <f t="shared" ca="1" si="63"/>
        <v>4.0049999999999999</v>
      </c>
      <c r="Y51" s="42">
        <f t="shared" ca="1" si="64"/>
        <v>9.2279999999999998</v>
      </c>
      <c r="Z51" s="42">
        <f t="shared" ca="1" si="65"/>
        <v>19.582000000000001</v>
      </c>
      <c r="AA51" s="42">
        <f t="shared" ca="1" si="66"/>
        <v>23.558</v>
      </c>
      <c r="AB51" s="42">
        <f t="shared" ca="1" si="67"/>
        <v>25.364000000000001</v>
      </c>
      <c r="AC51" s="42">
        <f t="shared" ca="1" si="68"/>
        <v>26.725000000000001</v>
      </c>
      <c r="AD51" s="42">
        <f t="shared" ca="1" si="69"/>
        <v>26.887</v>
      </c>
      <c r="AE51" s="42">
        <f t="shared" ca="1" si="70"/>
        <v>8.093</v>
      </c>
      <c r="AF51" s="42">
        <f t="shared" ca="1" si="71"/>
        <v>13.429</v>
      </c>
      <c r="AG51" s="42">
        <f t="shared" ca="1" si="72"/>
        <v>15.532999999999999</v>
      </c>
      <c r="AH51" s="42">
        <f t="shared" ca="1" si="73"/>
        <v>18.704999999999998</v>
      </c>
      <c r="AI51" s="42">
        <f t="shared" ca="1" si="74"/>
        <v>20.193999999999999</v>
      </c>
      <c r="AJ51" s="42">
        <f t="shared" ca="1" si="75"/>
        <v>21.497</v>
      </c>
      <c r="AK51" s="42">
        <f t="shared" ca="1" si="76"/>
        <v>22.158999999999999</v>
      </c>
      <c r="AL51" s="42">
        <f t="shared" ca="1" si="77"/>
        <v>22.297999999999998</v>
      </c>
      <c r="AM51" s="42">
        <f t="shared" ca="1" si="78"/>
        <v>23.523</v>
      </c>
      <c r="AN51" s="42" t="str">
        <f t="shared" ca="1" si="79"/>
        <v>水位なし</v>
      </c>
      <c r="AO51" s="42">
        <f t="shared" ca="1" si="80"/>
        <v>24.96</v>
      </c>
      <c r="AP51" s="42">
        <f t="shared" ca="1" si="81"/>
        <v>40.783000000000001</v>
      </c>
      <c r="AQ51" s="42">
        <f t="shared" ca="1" si="82"/>
        <v>39.734999999999999</v>
      </c>
      <c r="AR51" s="42">
        <f t="shared" ca="1" si="83"/>
        <v>41.468000000000004</v>
      </c>
      <c r="AS51" s="42">
        <f t="shared" ca="1" si="84"/>
        <v>70</v>
      </c>
      <c r="AT51" s="42">
        <f t="shared" ca="1" si="85"/>
        <v>180</v>
      </c>
      <c r="AU51" s="42">
        <f t="shared" ca="1" si="86"/>
        <v>30</v>
      </c>
      <c r="AV51" s="42">
        <f t="shared" ca="1" si="87"/>
        <v>22</v>
      </c>
      <c r="AW51" s="42">
        <f t="shared" ca="1" si="88"/>
        <v>22</v>
      </c>
      <c r="AX51" s="42">
        <f t="shared" ca="1" si="89"/>
        <v>20</v>
      </c>
      <c r="AY51" s="42">
        <f t="shared" ca="1" si="90"/>
        <v>18</v>
      </c>
      <c r="AZ51" s="42">
        <f t="shared" ca="1" si="91"/>
        <v>60</v>
      </c>
      <c r="BA51" s="42">
        <f t="shared" ca="1" si="92"/>
        <v>260</v>
      </c>
      <c r="BB51" s="42">
        <f t="shared" ca="1" si="93"/>
        <v>160</v>
      </c>
      <c r="BC51" s="42">
        <f t="shared" ca="1" si="94"/>
        <v>15</v>
      </c>
      <c r="BD51" s="42">
        <f t="shared" ca="1" si="95"/>
        <v>30</v>
      </c>
      <c r="BE51" s="42">
        <f t="shared" ca="1" si="96"/>
        <v>15</v>
      </c>
      <c r="BF51" s="42">
        <f t="shared" ca="1" si="97"/>
        <v>15</v>
      </c>
      <c r="BG51" s="42">
        <f t="shared" ca="1" si="98"/>
        <v>15</v>
      </c>
      <c r="BH51" s="42">
        <f t="shared" ca="1" si="99"/>
        <v>15</v>
      </c>
      <c r="BI51" s="161"/>
      <c r="BJ51" s="42">
        <f t="shared" ca="1" si="100"/>
        <v>15</v>
      </c>
      <c r="BK51" s="42">
        <f t="shared" ca="1" si="101"/>
        <v>22</v>
      </c>
      <c r="BL51" s="42">
        <f t="shared" ca="1" si="102"/>
        <v>10</v>
      </c>
      <c r="BM51" s="42">
        <f t="shared" ca="1" si="103"/>
        <v>12</v>
      </c>
    </row>
    <row r="52" spans="1:65" x14ac:dyDescent="0.15">
      <c r="A52" s="40" t="s">
        <v>121</v>
      </c>
      <c r="B52" s="59">
        <f t="shared" ca="1" si="0"/>
        <v>41989</v>
      </c>
      <c r="C52" s="42">
        <f t="shared" ca="1" si="43"/>
        <v>74.267699999999991</v>
      </c>
      <c r="D52" s="42">
        <f t="shared" ca="1" si="44"/>
        <v>69.085299999999989</v>
      </c>
      <c r="E52" s="42">
        <f t="shared" ca="1" si="45"/>
        <v>58.763000000000005</v>
      </c>
      <c r="F52" s="42">
        <f t="shared" ca="1" si="46"/>
        <v>54.682000000000002</v>
      </c>
      <c r="G52" s="42">
        <f t="shared" ca="1" si="47"/>
        <v>52.855999999999995</v>
      </c>
      <c r="H52" s="42">
        <f t="shared" ca="1" si="48"/>
        <v>51.465000000000003</v>
      </c>
      <c r="I52" s="42">
        <f t="shared" ca="1" si="49"/>
        <v>51.298000000000002</v>
      </c>
      <c r="J52" s="42">
        <f t="shared" ca="1" si="50"/>
        <v>64.6083</v>
      </c>
      <c r="K52" s="42">
        <f t="shared" ca="1" si="51"/>
        <v>59.142699999999998</v>
      </c>
      <c r="L52" s="42">
        <f t="shared" ca="1" si="52"/>
        <v>57.4328</v>
      </c>
      <c r="M52" s="42">
        <f t="shared" ca="1" si="53"/>
        <v>53.901300000000006</v>
      </c>
      <c r="N52" s="42">
        <f t="shared" ca="1" si="54"/>
        <v>52.597899999999996</v>
      </c>
      <c r="O52" s="42">
        <f t="shared" ca="1" si="55"/>
        <v>49.098200000000006</v>
      </c>
      <c r="P52" s="42">
        <f t="shared" ca="1" si="56"/>
        <v>50.533999999999999</v>
      </c>
      <c r="Q52" s="42">
        <f t="shared" ca="1" si="57"/>
        <v>50.439000000000007</v>
      </c>
      <c r="R52" s="42">
        <f t="shared" ca="1" si="58"/>
        <v>50.869</v>
      </c>
      <c r="S52" s="161"/>
      <c r="T52" s="42">
        <f t="shared" ca="1" si="59"/>
        <v>61.510999999999996</v>
      </c>
      <c r="U52" s="42">
        <f t="shared" ca="1" si="60"/>
        <v>54</v>
      </c>
      <c r="V52" s="42">
        <f t="shared" ca="1" si="61"/>
        <v>54.311999999999991</v>
      </c>
      <c r="W52" s="42">
        <f t="shared" ca="1" si="62"/>
        <v>52.552999999999997</v>
      </c>
      <c r="X52" s="42">
        <f t="shared" ca="1" si="63"/>
        <v>3.855</v>
      </c>
      <c r="Y52" s="42">
        <f t="shared" ca="1" si="64"/>
        <v>9.1259999999999994</v>
      </c>
      <c r="Z52" s="42">
        <f t="shared" ca="1" si="65"/>
        <v>19.407</v>
      </c>
      <c r="AA52" s="42">
        <f t="shared" ca="1" si="66"/>
        <v>23.5</v>
      </c>
      <c r="AB52" s="42">
        <f t="shared" ca="1" si="67"/>
        <v>25.332999999999998</v>
      </c>
      <c r="AC52" s="42">
        <f t="shared" ca="1" si="68"/>
        <v>26.684999999999999</v>
      </c>
      <c r="AD52" s="42">
        <f t="shared" ca="1" si="69"/>
        <v>26.896000000000001</v>
      </c>
      <c r="AE52" s="42">
        <f t="shared" ca="1" si="70"/>
        <v>7.9749999999999996</v>
      </c>
      <c r="AF52" s="42">
        <f t="shared" ca="1" si="71"/>
        <v>13.448</v>
      </c>
      <c r="AG52" s="42">
        <f t="shared" ca="1" si="72"/>
        <v>15.307</v>
      </c>
      <c r="AH52" s="42">
        <f t="shared" ca="1" si="73"/>
        <v>18.710999999999999</v>
      </c>
      <c r="AI52" s="42">
        <f t="shared" ca="1" si="74"/>
        <v>20.065000000000001</v>
      </c>
      <c r="AJ52" s="42">
        <f t="shared" ca="1" si="75"/>
        <v>21.448</v>
      </c>
      <c r="AK52" s="42">
        <f t="shared" ca="1" si="76"/>
        <v>22.033999999999999</v>
      </c>
      <c r="AL52" s="42">
        <f t="shared" ca="1" si="77"/>
        <v>22.244</v>
      </c>
      <c r="AM52" s="42">
        <f t="shared" ca="1" si="78"/>
        <v>23.419</v>
      </c>
      <c r="AN52" s="42" t="str">
        <f t="shared" ca="1" si="79"/>
        <v>水位なし</v>
      </c>
      <c r="AO52" s="42">
        <f t="shared" ca="1" si="80"/>
        <v>25</v>
      </c>
      <c r="AP52" s="42">
        <f t="shared" ca="1" si="81"/>
        <v>39.945999999999998</v>
      </c>
      <c r="AQ52" s="42">
        <f t="shared" ca="1" si="82"/>
        <v>39.639000000000003</v>
      </c>
      <c r="AR52" s="42">
        <f t="shared" ca="1" si="83"/>
        <v>41.378</v>
      </c>
      <c r="AS52" s="42">
        <f t="shared" ca="1" si="84"/>
        <v>80</v>
      </c>
      <c r="AT52" s="42">
        <f t="shared" ca="1" si="85"/>
        <v>180</v>
      </c>
      <c r="AU52" s="42">
        <f t="shared" ca="1" si="86"/>
        <v>30</v>
      </c>
      <c r="AV52" s="42">
        <f t="shared" ca="1" si="87"/>
        <v>25</v>
      </c>
      <c r="AW52" s="42">
        <f t="shared" ca="1" si="88"/>
        <v>20</v>
      </c>
      <c r="AX52" s="42">
        <f t="shared" ca="1" si="89"/>
        <v>22</v>
      </c>
      <c r="AY52" s="42">
        <f t="shared" ca="1" si="90"/>
        <v>15</v>
      </c>
      <c r="AZ52" s="42">
        <f t="shared" ca="1" si="91"/>
        <v>80</v>
      </c>
      <c r="BA52" s="42">
        <f t="shared" ca="1" si="92"/>
        <v>250</v>
      </c>
      <c r="BB52" s="42">
        <f t="shared" ca="1" si="93"/>
        <v>180</v>
      </c>
      <c r="BC52" s="42">
        <f t="shared" ca="1" si="94"/>
        <v>15</v>
      </c>
      <c r="BD52" s="42">
        <f t="shared" ca="1" si="95"/>
        <v>25</v>
      </c>
      <c r="BE52" s="42">
        <f t="shared" ca="1" si="96"/>
        <v>15</v>
      </c>
      <c r="BF52" s="42">
        <f t="shared" ca="1" si="97"/>
        <v>12</v>
      </c>
      <c r="BG52" s="42">
        <f t="shared" ca="1" si="98"/>
        <v>12</v>
      </c>
      <c r="BH52" s="42">
        <f t="shared" ca="1" si="99"/>
        <v>15</v>
      </c>
      <c r="BI52" s="161"/>
      <c r="BJ52" s="42">
        <f t="shared" ca="1" si="100"/>
        <v>15</v>
      </c>
      <c r="BK52" s="42">
        <f t="shared" ca="1" si="101"/>
        <v>25</v>
      </c>
      <c r="BL52" s="42">
        <f t="shared" ca="1" si="102"/>
        <v>5</v>
      </c>
      <c r="BM52" s="42">
        <f t="shared" ca="1" si="103"/>
        <v>15</v>
      </c>
    </row>
    <row r="53" spans="1:65" x14ac:dyDescent="0.15">
      <c r="A53" s="40" t="s">
        <v>125</v>
      </c>
      <c r="B53" s="59">
        <f t="shared" ca="1" si="0"/>
        <v>41995</v>
      </c>
      <c r="C53" s="42">
        <f t="shared" ca="1" si="43"/>
        <v>74.653700000000001</v>
      </c>
      <c r="D53" s="42">
        <f t="shared" ca="1" si="44"/>
        <v>69.360299999999995</v>
      </c>
      <c r="E53" s="42">
        <f t="shared" ca="1" si="45"/>
        <v>58.755000000000003</v>
      </c>
      <c r="F53" s="42">
        <f t="shared" ca="1" si="46"/>
        <v>54.841999999999999</v>
      </c>
      <c r="G53" s="42">
        <f t="shared" ca="1" si="47"/>
        <v>52.947999999999993</v>
      </c>
      <c r="H53" s="42">
        <f t="shared" ca="1" si="48"/>
        <v>51.578000000000003</v>
      </c>
      <c r="I53" s="42">
        <f t="shared" ca="1" si="49"/>
        <v>51.521000000000001</v>
      </c>
      <c r="J53" s="42">
        <f t="shared" ca="1" si="50"/>
        <v>65.318299999999994</v>
      </c>
      <c r="K53" s="42">
        <f t="shared" ca="1" si="51"/>
        <v>59.402699999999996</v>
      </c>
      <c r="L53" s="42">
        <f t="shared" ca="1" si="52"/>
        <v>57.244800000000005</v>
      </c>
      <c r="M53" s="42">
        <f t="shared" ca="1" si="53"/>
        <v>53.979300000000009</v>
      </c>
      <c r="N53" s="42">
        <f t="shared" ca="1" si="54"/>
        <v>52.597899999999996</v>
      </c>
      <c r="O53" s="42">
        <f t="shared" ca="1" si="55"/>
        <v>49.167200000000001</v>
      </c>
      <c r="P53" s="42">
        <f t="shared" ca="1" si="56"/>
        <v>50.569999999999993</v>
      </c>
      <c r="Q53" s="42">
        <f t="shared" ca="1" si="57"/>
        <v>50.553000000000011</v>
      </c>
      <c r="R53" s="42">
        <f t="shared" ca="1" si="58"/>
        <v>50.937999999999995</v>
      </c>
      <c r="S53" s="161"/>
      <c r="T53" s="42">
        <f t="shared" ca="1" si="59"/>
        <v>61.62</v>
      </c>
      <c r="U53" s="42">
        <f t="shared" ca="1" si="60"/>
        <v>58.82</v>
      </c>
      <c r="V53" s="42">
        <f t="shared" ca="1" si="61"/>
        <v>54.420999999999992</v>
      </c>
      <c r="W53" s="42">
        <f t="shared" ca="1" si="62"/>
        <v>52.614999999999995</v>
      </c>
      <c r="X53" s="42">
        <f t="shared" ca="1" si="63"/>
        <v>3.4689999999999999</v>
      </c>
      <c r="Y53" s="42">
        <f t="shared" ca="1" si="64"/>
        <v>8.8510000000000009</v>
      </c>
      <c r="Z53" s="42">
        <f t="shared" ca="1" si="65"/>
        <v>19.414999999999999</v>
      </c>
      <c r="AA53" s="42">
        <f t="shared" ca="1" si="66"/>
        <v>23.34</v>
      </c>
      <c r="AB53" s="42">
        <f t="shared" ca="1" si="67"/>
        <v>25.241</v>
      </c>
      <c r="AC53" s="42">
        <f t="shared" ca="1" si="68"/>
        <v>26.571999999999999</v>
      </c>
      <c r="AD53" s="60">
        <f t="shared" ca="1" si="69"/>
        <v>26.672999999999998</v>
      </c>
      <c r="AE53" s="42">
        <f t="shared" ca="1" si="70"/>
        <v>7.2649999999999997</v>
      </c>
      <c r="AF53" s="42">
        <f t="shared" ca="1" si="71"/>
        <v>13.188000000000001</v>
      </c>
      <c r="AG53" s="42">
        <f t="shared" ca="1" si="72"/>
        <v>15.494999999999999</v>
      </c>
      <c r="AH53" s="42">
        <f t="shared" ca="1" si="73"/>
        <v>18.632999999999999</v>
      </c>
      <c r="AI53" s="42">
        <f t="shared" ca="1" si="74"/>
        <v>20.065000000000001</v>
      </c>
      <c r="AJ53" s="42">
        <f t="shared" ca="1" si="75"/>
        <v>21.344000000000001</v>
      </c>
      <c r="AK53" s="60">
        <f t="shared" ca="1" si="76"/>
        <v>21.998000000000001</v>
      </c>
      <c r="AL53" s="60">
        <f t="shared" ca="1" si="77"/>
        <v>22.13</v>
      </c>
      <c r="AM53" s="60">
        <f t="shared" ca="1" si="78"/>
        <v>23.35</v>
      </c>
      <c r="AN53" s="60" t="str">
        <f t="shared" ca="1" si="79"/>
        <v>水位なし</v>
      </c>
      <c r="AO53" s="60">
        <f t="shared" ca="1" si="80"/>
        <v>24.890999999999998</v>
      </c>
      <c r="AP53" s="60">
        <f t="shared" ca="1" si="81"/>
        <v>35.125999999999998</v>
      </c>
      <c r="AQ53" s="42">
        <f t="shared" ca="1" si="82"/>
        <v>39.53</v>
      </c>
      <c r="AR53" s="42">
        <f t="shared" ca="1" si="83"/>
        <v>41.316000000000003</v>
      </c>
      <c r="AS53" s="42">
        <f t="shared" ca="1" si="84"/>
        <v>50</v>
      </c>
      <c r="AT53" s="42">
        <f t="shared" ca="1" si="85"/>
        <v>180</v>
      </c>
      <c r="AU53" s="42">
        <f t="shared" ca="1" si="86"/>
        <v>50</v>
      </c>
      <c r="AV53" s="42">
        <f t="shared" ca="1" si="87"/>
        <v>25</v>
      </c>
      <c r="AW53" s="42">
        <f t="shared" ca="1" si="88"/>
        <v>20</v>
      </c>
      <c r="AX53" s="42">
        <f t="shared" ca="1" si="89"/>
        <v>20</v>
      </c>
      <c r="AY53" s="60">
        <f t="shared" ca="1" si="90"/>
        <v>18</v>
      </c>
      <c r="AZ53" s="42">
        <f t="shared" ca="1" si="91"/>
        <v>70</v>
      </c>
      <c r="BA53" s="42">
        <f t="shared" ca="1" si="92"/>
        <v>220</v>
      </c>
      <c r="BB53" s="42">
        <f t="shared" ca="1" si="93"/>
        <v>150</v>
      </c>
      <c r="BC53" s="42">
        <f t="shared" ca="1" si="94"/>
        <v>15</v>
      </c>
      <c r="BD53" s="42">
        <f t="shared" ca="1" si="95"/>
        <v>40</v>
      </c>
      <c r="BE53" s="42">
        <f t="shared" ca="1" si="96"/>
        <v>12</v>
      </c>
      <c r="BF53" s="60">
        <f t="shared" ca="1" si="97"/>
        <v>15</v>
      </c>
      <c r="BG53" s="60">
        <f t="shared" ca="1" si="98"/>
        <v>12</v>
      </c>
      <c r="BH53" s="60">
        <f t="shared" ca="1" si="99"/>
        <v>15</v>
      </c>
      <c r="BI53" s="162"/>
      <c r="BJ53" s="60">
        <f t="shared" ca="1" si="100"/>
        <v>15</v>
      </c>
      <c r="BK53" s="60">
        <f t="shared" ca="1" si="101"/>
        <v>25</v>
      </c>
      <c r="BL53" s="42">
        <f t="shared" ca="1" si="102"/>
        <v>6</v>
      </c>
      <c r="BM53" s="42">
        <f t="shared" ca="1" si="103"/>
        <v>10</v>
      </c>
    </row>
    <row r="54" spans="1:65" x14ac:dyDescent="0.15">
      <c r="A54" s="61" t="s">
        <v>126</v>
      </c>
      <c r="E54" s="61" t="s">
        <v>153</v>
      </c>
    </row>
  </sheetData>
  <mergeCells count="6">
    <mergeCell ref="BX20:BX23"/>
    <mergeCell ref="C1:W1"/>
    <mergeCell ref="X1:AR1"/>
    <mergeCell ref="AS1:BM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I36" sqref="I3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41767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4.0579999999999998</v>
      </c>
      <c r="C9" s="106">
        <v>8.9640000000000004</v>
      </c>
      <c r="D9" s="106">
        <v>18.853000000000002</v>
      </c>
      <c r="E9" s="106">
        <v>23.294</v>
      </c>
      <c r="F9" s="106">
        <v>25.202999999999999</v>
      </c>
      <c r="G9" s="106">
        <v>26.66</v>
      </c>
      <c r="H9" s="107">
        <v>26.895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70</v>
      </c>
      <c r="C11" s="109">
        <v>180</v>
      </c>
      <c r="D11" s="109">
        <v>30</v>
      </c>
      <c r="E11" s="109">
        <v>25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74" t="s">
        <v>19</v>
      </c>
      <c r="B12" s="111">
        <v>93.9</v>
      </c>
      <c r="C12" s="112">
        <v>163.19999999999999</v>
      </c>
      <c r="D12" s="112">
        <v>103.1</v>
      </c>
      <c r="E12" s="112">
        <v>70.900000000000006</v>
      </c>
      <c r="F12" s="112">
        <v>101.9</v>
      </c>
      <c r="G12" s="112">
        <v>84.7</v>
      </c>
      <c r="H12" s="113">
        <v>56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7.774</v>
      </c>
      <c r="C16" s="106">
        <v>13.273</v>
      </c>
      <c r="D16" s="106">
        <v>15.602</v>
      </c>
      <c r="E16" s="106">
        <v>18.417000000000002</v>
      </c>
      <c r="F16" s="106">
        <v>19.995000000000001</v>
      </c>
      <c r="G16" s="106">
        <v>21.355</v>
      </c>
      <c r="H16" s="107">
        <v>22.146000000000001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90</v>
      </c>
      <c r="C18" s="109">
        <v>200</v>
      </c>
      <c r="D18" s="109">
        <v>120</v>
      </c>
      <c r="E18" s="109">
        <v>50</v>
      </c>
      <c r="F18" s="109">
        <v>20</v>
      </c>
      <c r="G18" s="109">
        <v>12</v>
      </c>
      <c r="H18" s="110">
        <v>18</v>
      </c>
    </row>
    <row r="19" spans="1:8" ht="12" thickBot="1" x14ac:dyDescent="0.2">
      <c r="A19" s="74" t="s">
        <v>19</v>
      </c>
      <c r="B19" s="111">
        <v>102.1</v>
      </c>
      <c r="C19" s="112">
        <v>167.9</v>
      </c>
      <c r="D19" s="112">
        <v>120.5</v>
      </c>
      <c r="E19" s="112">
        <v>59.9</v>
      </c>
      <c r="F19" s="112">
        <v>64.3</v>
      </c>
      <c r="G19" s="112">
        <v>59.9</v>
      </c>
      <c r="H19" s="113">
        <v>53.3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22.401</v>
      </c>
      <c r="C23" s="121">
        <v>23.280999999999999</v>
      </c>
      <c r="D23" s="122" t="s">
        <v>43</v>
      </c>
      <c r="E23" s="123">
        <v>24.715</v>
      </c>
      <c r="F23" s="105">
        <v>40.406999999999996</v>
      </c>
      <c r="G23" s="106">
        <v>39.496000000000002</v>
      </c>
      <c r="H23" s="107">
        <v>41.375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15</v>
      </c>
      <c r="C25" s="126">
        <v>18</v>
      </c>
      <c r="D25" s="127" t="s">
        <v>50</v>
      </c>
      <c r="E25" s="128">
        <v>15</v>
      </c>
      <c r="F25" s="108">
        <v>30</v>
      </c>
      <c r="G25" s="109">
        <v>8</v>
      </c>
      <c r="H25" s="110">
        <v>10</v>
      </c>
    </row>
    <row r="26" spans="1:8" ht="12" thickBot="1" x14ac:dyDescent="0.2">
      <c r="A26" s="74" t="s">
        <v>19</v>
      </c>
      <c r="B26" s="129">
        <v>52</v>
      </c>
      <c r="C26" s="130">
        <v>51</v>
      </c>
      <c r="D26" s="131" t="s">
        <v>50</v>
      </c>
      <c r="E26" s="132">
        <v>52.2</v>
      </c>
      <c r="F26" s="133">
        <v>81.099999999999994</v>
      </c>
      <c r="G26" s="112">
        <v>31.1</v>
      </c>
      <c r="H26" s="113">
        <v>70.3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H24" sqref="H24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41772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3.9729999999999999</v>
      </c>
      <c r="C9" s="106">
        <v>9.2089999999999996</v>
      </c>
      <c r="D9" s="106">
        <v>19.216000000000001</v>
      </c>
      <c r="E9" s="106">
        <v>23.16</v>
      </c>
      <c r="F9" s="106">
        <v>24.988</v>
      </c>
      <c r="G9" s="106">
        <v>26.704000000000001</v>
      </c>
      <c r="H9" s="107">
        <v>26.948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60</v>
      </c>
      <c r="C11" s="109">
        <v>200</v>
      </c>
      <c r="D11" s="109">
        <v>30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74" t="s">
        <v>19</v>
      </c>
      <c r="B12" s="111">
        <v>79.7</v>
      </c>
      <c r="C12" s="112">
        <v>165.5</v>
      </c>
      <c r="D12" s="112">
        <v>101.7</v>
      </c>
      <c r="E12" s="112">
        <v>72.599999999999994</v>
      </c>
      <c r="F12" s="112">
        <v>96.8</v>
      </c>
      <c r="G12" s="112">
        <v>84</v>
      </c>
      <c r="H12" s="113">
        <v>56.1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7.7030000000000003</v>
      </c>
      <c r="C16" s="106">
        <v>12.944000000000001</v>
      </c>
      <c r="D16" s="106">
        <v>15.313000000000001</v>
      </c>
      <c r="E16" s="106">
        <v>18.510000000000002</v>
      </c>
      <c r="F16" s="106">
        <v>19.867999999999999</v>
      </c>
      <c r="G16" s="106">
        <v>21.2</v>
      </c>
      <c r="H16" s="107">
        <v>22.225000000000001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90</v>
      </c>
      <c r="C18" s="109">
        <v>250</v>
      </c>
      <c r="D18" s="109">
        <v>150</v>
      </c>
      <c r="E18" s="109">
        <v>60</v>
      </c>
      <c r="F18" s="109">
        <v>12</v>
      </c>
      <c r="G18" s="109">
        <v>20</v>
      </c>
      <c r="H18" s="110">
        <v>15</v>
      </c>
    </row>
    <row r="19" spans="1:8" ht="12" thickBot="1" x14ac:dyDescent="0.2">
      <c r="A19" s="74" t="s">
        <v>19</v>
      </c>
      <c r="B19" s="111">
        <v>106.1</v>
      </c>
      <c r="C19" s="112">
        <v>164.7</v>
      </c>
      <c r="D19" s="112">
        <v>129</v>
      </c>
      <c r="E19" s="112">
        <v>60.1</v>
      </c>
      <c r="F19" s="112">
        <v>64.3</v>
      </c>
      <c r="G19" s="112">
        <v>60</v>
      </c>
      <c r="H19" s="113">
        <v>52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22.265000000000001</v>
      </c>
      <c r="C23" s="121">
        <v>23.34</v>
      </c>
      <c r="D23" s="122" t="s">
        <v>43</v>
      </c>
      <c r="E23" s="123">
        <v>24.904</v>
      </c>
      <c r="F23" s="105">
        <v>41.84</v>
      </c>
      <c r="G23" s="106">
        <v>39.494999999999997</v>
      </c>
      <c r="H23" s="107">
        <v>41.42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20</v>
      </c>
      <c r="C25" s="126">
        <v>15</v>
      </c>
      <c r="D25" s="127" t="s">
        <v>50</v>
      </c>
      <c r="E25" s="128">
        <v>15</v>
      </c>
      <c r="F25" s="108">
        <v>22</v>
      </c>
      <c r="G25" s="109">
        <v>8</v>
      </c>
      <c r="H25" s="110">
        <v>12</v>
      </c>
    </row>
    <row r="26" spans="1:8" ht="12" thickBot="1" x14ac:dyDescent="0.2">
      <c r="A26" s="74" t="s">
        <v>19</v>
      </c>
      <c r="B26" s="129">
        <v>53.7</v>
      </c>
      <c r="C26" s="130">
        <v>51.5</v>
      </c>
      <c r="D26" s="131" t="s">
        <v>50</v>
      </c>
      <c r="E26" s="132">
        <v>52.1</v>
      </c>
      <c r="F26" s="133">
        <v>86.6</v>
      </c>
      <c r="G26" s="112">
        <v>34.9</v>
      </c>
      <c r="H26" s="113">
        <v>69.2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41779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4.2619999999999996</v>
      </c>
      <c r="C9" s="106">
        <v>9.3379999999999992</v>
      </c>
      <c r="D9" s="106">
        <v>19.288</v>
      </c>
      <c r="E9" s="106">
        <v>23.318999999999999</v>
      </c>
      <c r="F9" s="106">
        <v>25.308</v>
      </c>
      <c r="G9" s="106">
        <v>26.763000000000002</v>
      </c>
      <c r="H9" s="107">
        <v>27.05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60</v>
      </c>
      <c r="C11" s="109">
        <v>180</v>
      </c>
      <c r="D11" s="109">
        <v>30</v>
      </c>
      <c r="E11" s="109">
        <v>30</v>
      </c>
      <c r="F11" s="109">
        <v>22</v>
      </c>
      <c r="G11" s="109">
        <v>20</v>
      </c>
      <c r="H11" s="110">
        <v>20</v>
      </c>
    </row>
    <row r="12" spans="1:8" ht="12" thickBot="1" x14ac:dyDescent="0.2">
      <c r="A12" s="74" t="s">
        <v>19</v>
      </c>
      <c r="B12" s="111">
        <v>80</v>
      </c>
      <c r="C12" s="112">
        <v>152</v>
      </c>
      <c r="D12" s="112">
        <v>104.9</v>
      </c>
      <c r="E12" s="112">
        <v>75.7</v>
      </c>
      <c r="F12" s="112">
        <v>99.1</v>
      </c>
      <c r="G12" s="112">
        <v>74.3</v>
      </c>
      <c r="H12" s="113">
        <v>62.7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7.95</v>
      </c>
      <c r="C16" s="106">
        <v>13.5</v>
      </c>
      <c r="D16" s="106">
        <v>15.494</v>
      </c>
      <c r="E16" s="106">
        <v>18.600000000000001</v>
      </c>
      <c r="F16" s="106">
        <v>20.155999999999999</v>
      </c>
      <c r="G16" s="106">
        <v>21.553000000000001</v>
      </c>
      <c r="H16" s="107">
        <v>22.277999999999999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90</v>
      </c>
      <c r="C18" s="109">
        <v>200</v>
      </c>
      <c r="D18" s="109">
        <v>100</v>
      </c>
      <c r="E18" s="109">
        <v>35</v>
      </c>
      <c r="F18" s="109">
        <v>15</v>
      </c>
      <c r="G18" s="109">
        <v>18</v>
      </c>
      <c r="H18" s="110">
        <v>18</v>
      </c>
    </row>
    <row r="19" spans="1:8" ht="12" thickBot="1" x14ac:dyDescent="0.2">
      <c r="A19" s="74" t="s">
        <v>19</v>
      </c>
      <c r="B19" s="111">
        <v>108.9</v>
      </c>
      <c r="C19" s="112">
        <v>175.3</v>
      </c>
      <c r="D19" s="112">
        <v>85.1</v>
      </c>
      <c r="E19" s="112">
        <v>54.6</v>
      </c>
      <c r="F19" s="112">
        <v>63.8</v>
      </c>
      <c r="G19" s="112">
        <v>59.9</v>
      </c>
      <c r="H19" s="113">
        <v>53.2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22.41</v>
      </c>
      <c r="C23" s="121">
        <v>23.382999999999999</v>
      </c>
      <c r="D23" s="122" t="s">
        <v>43</v>
      </c>
      <c r="E23" s="123">
        <v>24.952000000000002</v>
      </c>
      <c r="F23" s="105">
        <v>41.16</v>
      </c>
      <c r="G23" s="106">
        <v>39.604999999999997</v>
      </c>
      <c r="H23" s="107">
        <v>41.487000000000002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20</v>
      </c>
      <c r="C25" s="126">
        <v>18</v>
      </c>
      <c r="D25" s="127" t="s">
        <v>50</v>
      </c>
      <c r="E25" s="128">
        <v>18</v>
      </c>
      <c r="F25" s="108">
        <v>25</v>
      </c>
      <c r="G25" s="109">
        <v>8</v>
      </c>
      <c r="H25" s="110">
        <v>10</v>
      </c>
    </row>
    <row r="26" spans="1:8" ht="12" thickBot="1" x14ac:dyDescent="0.2">
      <c r="A26" s="74" t="s">
        <v>19</v>
      </c>
      <c r="B26" s="129">
        <v>52.8</v>
      </c>
      <c r="C26" s="130">
        <v>52.6</v>
      </c>
      <c r="D26" s="131" t="s">
        <v>50</v>
      </c>
      <c r="E26" s="132">
        <v>53.1</v>
      </c>
      <c r="F26" s="133">
        <v>89.1</v>
      </c>
      <c r="G26" s="112">
        <v>36.6</v>
      </c>
      <c r="H26" s="113">
        <v>74.099999999999994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41786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3.218</v>
      </c>
      <c r="C9" s="106">
        <v>9.1159999999999997</v>
      </c>
      <c r="D9" s="106">
        <v>19.212</v>
      </c>
      <c r="E9" s="106">
        <v>23.323</v>
      </c>
      <c r="F9" s="106">
        <v>25.312000000000001</v>
      </c>
      <c r="G9" s="106">
        <v>26.695</v>
      </c>
      <c r="H9" s="107">
        <v>27.044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30</v>
      </c>
      <c r="C11" s="109">
        <v>130</v>
      </c>
      <c r="D11" s="109">
        <v>30</v>
      </c>
      <c r="E11" s="109">
        <v>30</v>
      </c>
      <c r="F11" s="109">
        <v>20</v>
      </c>
      <c r="G11" s="109">
        <v>20</v>
      </c>
      <c r="H11" s="110">
        <v>20</v>
      </c>
    </row>
    <row r="12" spans="1:8" ht="12" thickBot="1" x14ac:dyDescent="0.2">
      <c r="A12" s="74" t="s">
        <v>19</v>
      </c>
      <c r="B12" s="111">
        <v>75.8</v>
      </c>
      <c r="C12" s="112">
        <v>164.4</v>
      </c>
      <c r="D12" s="112">
        <v>102.9</v>
      </c>
      <c r="E12" s="112">
        <v>76.3</v>
      </c>
      <c r="F12" s="112">
        <v>98.6</v>
      </c>
      <c r="G12" s="112">
        <v>73.8</v>
      </c>
      <c r="H12" s="113">
        <v>61.6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6.7679999999999998</v>
      </c>
      <c r="C16" s="106">
        <v>13.472</v>
      </c>
      <c r="D16" s="106">
        <v>15.46</v>
      </c>
      <c r="E16" s="106">
        <v>18.62</v>
      </c>
      <c r="F16" s="106">
        <v>20.100000000000001</v>
      </c>
      <c r="G16" s="106">
        <v>21.478999999999999</v>
      </c>
      <c r="H16" s="107">
        <v>22.215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60</v>
      </c>
      <c r="C18" s="109">
        <v>200</v>
      </c>
      <c r="D18" s="109">
        <v>140</v>
      </c>
      <c r="E18" s="109">
        <v>25</v>
      </c>
      <c r="F18" s="109">
        <v>15</v>
      </c>
      <c r="G18" s="109">
        <v>18</v>
      </c>
      <c r="H18" s="110">
        <v>18</v>
      </c>
    </row>
    <row r="19" spans="1:8" ht="12" thickBot="1" x14ac:dyDescent="0.2">
      <c r="A19" s="74" t="s">
        <v>19</v>
      </c>
      <c r="B19" s="111">
        <v>101.9</v>
      </c>
      <c r="C19" s="112">
        <v>195.1</v>
      </c>
      <c r="D19" s="112">
        <v>143.80000000000001</v>
      </c>
      <c r="E19" s="112">
        <v>50.8</v>
      </c>
      <c r="F19" s="112">
        <v>64.099999999999994</v>
      </c>
      <c r="G19" s="112">
        <v>58.8</v>
      </c>
      <c r="H19" s="113">
        <v>52.8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22.352</v>
      </c>
      <c r="C23" s="121">
        <v>23.332999999999998</v>
      </c>
      <c r="D23" s="122" t="s">
        <v>88</v>
      </c>
      <c r="E23" s="123">
        <v>24.940999999999999</v>
      </c>
      <c r="F23" s="105">
        <v>40.832999999999998</v>
      </c>
      <c r="G23" s="106">
        <v>39.545000000000002</v>
      </c>
      <c r="H23" s="107">
        <v>41.408999999999999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20</v>
      </c>
      <c r="C25" s="126">
        <v>20</v>
      </c>
      <c r="D25" s="127" t="s">
        <v>50</v>
      </c>
      <c r="E25" s="128">
        <v>18</v>
      </c>
      <c r="F25" s="108">
        <v>30</v>
      </c>
      <c r="G25" s="109">
        <v>8</v>
      </c>
      <c r="H25" s="110">
        <v>12</v>
      </c>
    </row>
    <row r="26" spans="1:8" ht="12" thickBot="1" x14ac:dyDescent="0.2">
      <c r="A26" s="74" t="s">
        <v>19</v>
      </c>
      <c r="B26" s="129">
        <v>52.5</v>
      </c>
      <c r="C26" s="130">
        <v>53.1</v>
      </c>
      <c r="D26" s="131" t="s">
        <v>50</v>
      </c>
      <c r="E26" s="132">
        <v>52.8</v>
      </c>
      <c r="F26" s="133">
        <v>85.7</v>
      </c>
      <c r="G26" s="112">
        <v>37.200000000000003</v>
      </c>
      <c r="H26" s="113">
        <v>72.599999999999994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E27" sqref="E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41793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3.9670000000000001</v>
      </c>
      <c r="C9" s="106">
        <v>9.0429999999999993</v>
      </c>
      <c r="D9" s="106">
        <v>19.388000000000002</v>
      </c>
      <c r="E9" s="106">
        <v>23.385000000000002</v>
      </c>
      <c r="F9" s="106">
        <v>25.338999999999999</v>
      </c>
      <c r="G9" s="106">
        <v>26.760999999999999</v>
      </c>
      <c r="H9" s="107">
        <v>27.035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70</v>
      </c>
      <c r="C11" s="109">
        <v>170</v>
      </c>
      <c r="D11" s="109">
        <v>30</v>
      </c>
      <c r="E11" s="109">
        <v>25</v>
      </c>
      <c r="F11" s="109">
        <v>22</v>
      </c>
      <c r="G11" s="109">
        <v>20</v>
      </c>
      <c r="H11" s="110">
        <v>15</v>
      </c>
    </row>
    <row r="12" spans="1:8" ht="12" thickBot="1" x14ac:dyDescent="0.2">
      <c r="A12" s="74" t="s">
        <v>19</v>
      </c>
      <c r="B12" s="111">
        <v>98.8</v>
      </c>
      <c r="C12" s="112">
        <v>161</v>
      </c>
      <c r="D12" s="112">
        <v>99.2</v>
      </c>
      <c r="E12" s="112">
        <v>73.599999999999994</v>
      </c>
      <c r="F12" s="112">
        <v>98.9</v>
      </c>
      <c r="G12" s="112">
        <v>84.5</v>
      </c>
      <c r="H12" s="113">
        <v>57.3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7.6779999999999999</v>
      </c>
      <c r="C16" s="106">
        <v>13.32</v>
      </c>
      <c r="D16" s="106">
        <v>15.53</v>
      </c>
      <c r="E16" s="106">
        <v>18.673999999999999</v>
      </c>
      <c r="F16" s="106">
        <v>20.178999999999998</v>
      </c>
      <c r="G16" s="106">
        <v>21.55</v>
      </c>
      <c r="H16" s="107">
        <v>22.27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80</v>
      </c>
      <c r="C18" s="109">
        <v>200</v>
      </c>
      <c r="D18" s="109">
        <v>150</v>
      </c>
      <c r="E18" s="109">
        <v>20</v>
      </c>
      <c r="F18" s="109">
        <v>15</v>
      </c>
      <c r="G18" s="109">
        <v>15</v>
      </c>
      <c r="H18" s="110">
        <v>15</v>
      </c>
    </row>
    <row r="19" spans="1:8" ht="12" thickBot="1" x14ac:dyDescent="0.2">
      <c r="A19" s="74" t="s">
        <v>19</v>
      </c>
      <c r="B19" s="111">
        <v>107.4</v>
      </c>
      <c r="C19" s="112">
        <v>180</v>
      </c>
      <c r="D19" s="112">
        <v>138.5</v>
      </c>
      <c r="E19" s="112">
        <v>47.1</v>
      </c>
      <c r="F19" s="112">
        <v>64.7</v>
      </c>
      <c r="G19" s="112">
        <v>60.5</v>
      </c>
      <c r="H19" s="113">
        <v>52.8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22.402000000000001</v>
      </c>
      <c r="C23" s="121">
        <v>23.62</v>
      </c>
      <c r="D23" s="122" t="s">
        <v>88</v>
      </c>
      <c r="E23" s="123">
        <v>25</v>
      </c>
      <c r="F23" s="105">
        <v>40.773000000000003</v>
      </c>
      <c r="G23" s="106">
        <v>39.648000000000003</v>
      </c>
      <c r="H23" s="107">
        <v>41.478000000000002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15</v>
      </c>
      <c r="C25" s="126">
        <v>18</v>
      </c>
      <c r="D25" s="127" t="s">
        <v>50</v>
      </c>
      <c r="E25" s="128">
        <v>18</v>
      </c>
      <c r="F25" s="108">
        <v>30</v>
      </c>
      <c r="G25" s="109">
        <v>8</v>
      </c>
      <c r="H25" s="110">
        <v>12</v>
      </c>
    </row>
    <row r="26" spans="1:8" ht="12" thickBot="1" x14ac:dyDescent="0.2">
      <c r="A26" s="74" t="s">
        <v>19</v>
      </c>
      <c r="B26" s="129">
        <v>55.3</v>
      </c>
      <c r="C26" s="130">
        <v>52.2</v>
      </c>
      <c r="D26" s="131" t="s">
        <v>52</v>
      </c>
      <c r="E26" s="132">
        <v>51.2</v>
      </c>
      <c r="F26" s="133">
        <v>84.2</v>
      </c>
      <c r="G26" s="112">
        <v>34.6</v>
      </c>
      <c r="H26" s="113">
        <v>72.099999999999994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7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41800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67" t="s">
        <v>9</v>
      </c>
      <c r="B9" s="105">
        <v>0.86599999999999999</v>
      </c>
      <c r="C9" s="106">
        <v>8.7379999999999995</v>
      </c>
      <c r="D9" s="106">
        <v>19.364999999999998</v>
      </c>
      <c r="E9" s="106">
        <v>23.375</v>
      </c>
      <c r="F9" s="106">
        <v>25.294</v>
      </c>
      <c r="G9" s="106">
        <v>26.678000000000001</v>
      </c>
      <c r="H9" s="107">
        <v>26.895</v>
      </c>
    </row>
    <row r="10" spans="1:8" x14ac:dyDescent="0.15">
      <c r="A10" s="67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67" t="s">
        <v>18</v>
      </c>
      <c r="B11" s="108">
        <v>100</v>
      </c>
      <c r="C11" s="109">
        <v>150</v>
      </c>
      <c r="D11" s="109">
        <v>30</v>
      </c>
      <c r="E11" s="109">
        <v>25</v>
      </c>
      <c r="F11" s="109">
        <v>20</v>
      </c>
      <c r="G11" s="109">
        <v>30</v>
      </c>
      <c r="H11" s="110">
        <v>40</v>
      </c>
    </row>
    <row r="12" spans="1:8" ht="12" thickBot="1" x14ac:dyDescent="0.2">
      <c r="A12" s="74" t="s">
        <v>19</v>
      </c>
      <c r="B12" s="111">
        <v>75.8</v>
      </c>
      <c r="C12" s="112">
        <v>153.4</v>
      </c>
      <c r="D12" s="112">
        <v>96.9</v>
      </c>
      <c r="E12" s="112">
        <v>75.3</v>
      </c>
      <c r="F12" s="112">
        <v>102.5</v>
      </c>
      <c r="G12" s="112">
        <v>86</v>
      </c>
      <c r="H12" s="113">
        <v>67.8</v>
      </c>
    </row>
    <row r="13" spans="1:8" ht="12" thickBot="1" x14ac:dyDescent="0.2">
      <c r="A13" s="78"/>
      <c r="B13" s="114"/>
      <c r="C13" s="114"/>
      <c r="D13" s="114"/>
      <c r="E13" s="114"/>
      <c r="F13" s="114"/>
      <c r="G13" s="114"/>
      <c r="H13" s="114"/>
    </row>
    <row r="14" spans="1:8" x14ac:dyDescent="0.15">
      <c r="A14" s="78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78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80" t="s">
        <v>9</v>
      </c>
      <c r="B16" s="105">
        <v>6.5640000000000001</v>
      </c>
      <c r="C16" s="106">
        <v>12.861000000000001</v>
      </c>
      <c r="D16" s="106">
        <v>15.452</v>
      </c>
      <c r="E16" s="106">
        <v>18.651</v>
      </c>
      <c r="F16" s="106">
        <v>20.126000000000001</v>
      </c>
      <c r="G16" s="106">
        <v>21.454000000000001</v>
      </c>
      <c r="H16" s="107">
        <v>22.163</v>
      </c>
    </row>
    <row r="17" spans="1:8" x14ac:dyDescent="0.15">
      <c r="A17" s="67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67" t="s">
        <v>18</v>
      </c>
      <c r="B18" s="108">
        <v>40</v>
      </c>
      <c r="C18" s="109">
        <v>200</v>
      </c>
      <c r="D18" s="109">
        <v>80</v>
      </c>
      <c r="E18" s="109">
        <v>12</v>
      </c>
      <c r="F18" s="109">
        <v>20</v>
      </c>
      <c r="G18" s="109">
        <v>10</v>
      </c>
      <c r="H18" s="110">
        <v>15</v>
      </c>
    </row>
    <row r="19" spans="1:8" ht="12" thickBot="1" x14ac:dyDescent="0.2">
      <c r="A19" s="74" t="s">
        <v>19</v>
      </c>
      <c r="B19" s="111">
        <v>94.8</v>
      </c>
      <c r="C19" s="112">
        <v>157.69999999999999</v>
      </c>
      <c r="D19" s="112">
        <v>86.4</v>
      </c>
      <c r="E19" s="112">
        <v>46.8</v>
      </c>
      <c r="F19" s="112">
        <v>64.7</v>
      </c>
      <c r="G19" s="112">
        <v>59.9</v>
      </c>
      <c r="H19" s="113">
        <v>53.5</v>
      </c>
    </row>
    <row r="20" spans="1:8" ht="12" thickBot="1" x14ac:dyDescent="0.2">
      <c r="A20" s="78"/>
      <c r="B20" s="114"/>
      <c r="C20" s="114"/>
      <c r="D20" s="114"/>
      <c r="E20" s="114"/>
      <c r="F20" s="114"/>
      <c r="G20" s="114"/>
      <c r="H20" s="114"/>
    </row>
    <row r="21" spans="1:8" x14ac:dyDescent="0.15">
      <c r="A21" s="78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78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80" t="s">
        <v>9</v>
      </c>
      <c r="B23" s="121">
        <v>22.29</v>
      </c>
      <c r="C23" s="121">
        <v>23.501999999999999</v>
      </c>
      <c r="D23" s="122" t="s">
        <v>88</v>
      </c>
      <c r="E23" s="123">
        <v>24.949000000000002</v>
      </c>
      <c r="F23" s="105">
        <v>32.600999999999999</v>
      </c>
      <c r="G23" s="106">
        <v>39.549999999999997</v>
      </c>
      <c r="H23" s="107">
        <v>41.365000000000002</v>
      </c>
    </row>
    <row r="24" spans="1:8" x14ac:dyDescent="0.15">
      <c r="A24" s="67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67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6</v>
      </c>
      <c r="H25" s="110">
        <v>10</v>
      </c>
    </row>
    <row r="26" spans="1:8" ht="12" thickBot="1" x14ac:dyDescent="0.2">
      <c r="A26" s="74" t="s">
        <v>19</v>
      </c>
      <c r="B26" s="129">
        <v>55.6</v>
      </c>
      <c r="C26" s="130">
        <v>53.8</v>
      </c>
      <c r="D26" s="131" t="s">
        <v>52</v>
      </c>
      <c r="E26" s="132">
        <v>51.4</v>
      </c>
      <c r="F26" s="133">
        <v>81.599999999999994</v>
      </c>
      <c r="G26" s="112">
        <v>34.4</v>
      </c>
      <c r="H26" s="113">
        <v>72</v>
      </c>
    </row>
    <row r="27" spans="1:8" x14ac:dyDescent="0.15">
      <c r="B27" s="101"/>
      <c r="C27" s="101"/>
      <c r="D27" s="101"/>
      <c r="E27" s="101"/>
      <c r="F27" s="101"/>
      <c r="G27" s="101"/>
      <c r="H27" s="101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D12" sqref="D12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41807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2.84</v>
      </c>
      <c r="C9" s="106">
        <v>8.6669999999999998</v>
      </c>
      <c r="D9" s="106">
        <v>19.332000000000001</v>
      </c>
      <c r="E9" s="106">
        <v>23.236000000000001</v>
      </c>
      <c r="F9" s="106">
        <v>25.119</v>
      </c>
      <c r="G9" s="106">
        <v>26.602</v>
      </c>
      <c r="H9" s="107">
        <v>26.814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15</v>
      </c>
      <c r="C11" s="109">
        <v>180</v>
      </c>
      <c r="D11" s="109" t="s">
        <v>152</v>
      </c>
      <c r="E11" s="109">
        <v>30</v>
      </c>
      <c r="F11" s="109">
        <v>18</v>
      </c>
      <c r="G11" s="109">
        <v>20</v>
      </c>
      <c r="H11" s="110">
        <v>30</v>
      </c>
    </row>
    <row r="12" spans="1:8" ht="12" thickBot="1" x14ac:dyDescent="0.2">
      <c r="A12" s="136" t="s">
        <v>19</v>
      </c>
      <c r="B12" s="111">
        <v>47.9</v>
      </c>
      <c r="C12" s="112">
        <v>163.69999999999999</v>
      </c>
      <c r="D12" s="112">
        <v>106.4</v>
      </c>
      <c r="E12" s="112">
        <v>75</v>
      </c>
      <c r="F12" s="112">
        <v>106.1</v>
      </c>
      <c r="G12" s="112">
        <v>87.6</v>
      </c>
      <c r="H12" s="113">
        <v>66.8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7.0279999999999996</v>
      </c>
      <c r="C16" s="106">
        <v>12.89</v>
      </c>
      <c r="D16" s="106">
        <v>15.436999999999999</v>
      </c>
      <c r="E16" s="106">
        <v>18.372</v>
      </c>
      <c r="F16" s="106">
        <v>19.992000000000001</v>
      </c>
      <c r="G16" s="106">
        <v>21.419</v>
      </c>
      <c r="H16" s="107">
        <v>22.08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80</v>
      </c>
      <c r="C18" s="109">
        <v>200</v>
      </c>
      <c r="D18" s="109">
        <v>180</v>
      </c>
      <c r="E18" s="109">
        <v>60</v>
      </c>
      <c r="F18" s="109">
        <v>20</v>
      </c>
      <c r="G18" s="109">
        <v>10</v>
      </c>
      <c r="H18" s="110">
        <v>18</v>
      </c>
    </row>
    <row r="19" spans="1:8" ht="12" thickBot="1" x14ac:dyDescent="0.2">
      <c r="A19" s="136" t="s">
        <v>19</v>
      </c>
      <c r="B19" s="111">
        <v>100.1</v>
      </c>
      <c r="C19" s="112">
        <v>169.5</v>
      </c>
      <c r="D19" s="112">
        <v>164.1</v>
      </c>
      <c r="E19" s="112">
        <v>70.400000000000006</v>
      </c>
      <c r="F19" s="112">
        <v>65.7</v>
      </c>
      <c r="G19" s="112">
        <v>62</v>
      </c>
      <c r="H19" s="113">
        <v>55.9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23.128</v>
      </c>
      <c r="C23" s="121">
        <v>23.471</v>
      </c>
      <c r="D23" s="122" t="s">
        <v>88</v>
      </c>
      <c r="E23" s="123">
        <v>24.873999999999999</v>
      </c>
      <c r="F23" s="105">
        <v>32.69</v>
      </c>
      <c r="G23" s="106">
        <v>39.436</v>
      </c>
      <c r="H23" s="107">
        <v>41.459000000000003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12</v>
      </c>
      <c r="F25" s="108">
        <v>30</v>
      </c>
      <c r="G25" s="109">
        <v>8</v>
      </c>
      <c r="H25" s="110">
        <v>20</v>
      </c>
    </row>
    <row r="26" spans="1:8" ht="12" thickBot="1" x14ac:dyDescent="0.2">
      <c r="A26" s="136" t="s">
        <v>19</v>
      </c>
      <c r="B26" s="129">
        <v>54.4</v>
      </c>
      <c r="C26" s="130">
        <v>53.1</v>
      </c>
      <c r="D26" s="131" t="s">
        <v>52</v>
      </c>
      <c r="E26" s="132">
        <v>51.9</v>
      </c>
      <c r="F26" s="133">
        <v>83.8</v>
      </c>
      <c r="G26" s="112">
        <v>37.5</v>
      </c>
      <c r="H26" s="113">
        <v>69.3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6" sqref="H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41814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4.0519999999999996</v>
      </c>
      <c r="C9" s="106">
        <v>8.8940000000000001</v>
      </c>
      <c r="D9" s="106">
        <v>19.315000000000001</v>
      </c>
      <c r="E9" s="106">
        <v>23.097000000000001</v>
      </c>
      <c r="F9" s="106">
        <v>25.018999999999998</v>
      </c>
      <c r="G9" s="106">
        <v>26.6</v>
      </c>
      <c r="H9" s="107">
        <v>26.878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15</v>
      </c>
      <c r="C11" s="109">
        <v>180</v>
      </c>
      <c r="D11" s="109">
        <v>35</v>
      </c>
      <c r="E11" s="109">
        <v>30</v>
      </c>
      <c r="F11" s="109">
        <v>20</v>
      </c>
      <c r="G11" s="109">
        <v>30</v>
      </c>
      <c r="H11" s="110">
        <v>15</v>
      </c>
    </row>
    <row r="12" spans="1:8" ht="12" thickBot="1" x14ac:dyDescent="0.2">
      <c r="A12" s="136" t="s">
        <v>19</v>
      </c>
      <c r="B12" s="111">
        <v>46.4</v>
      </c>
      <c r="C12" s="112">
        <v>176.6</v>
      </c>
      <c r="D12" s="112">
        <v>107.4</v>
      </c>
      <c r="E12" s="112">
        <v>75</v>
      </c>
      <c r="F12" s="112">
        <v>106.5</v>
      </c>
      <c r="G12" s="112">
        <v>75.3</v>
      </c>
      <c r="H12" s="113">
        <v>59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6.8920000000000003</v>
      </c>
      <c r="C16" s="106">
        <v>12.935</v>
      </c>
      <c r="D16" s="106">
        <v>15.561999999999999</v>
      </c>
      <c r="E16" s="106">
        <v>18.152000000000001</v>
      </c>
      <c r="F16" s="106">
        <v>20.126000000000001</v>
      </c>
      <c r="G16" s="106">
        <v>21.391999999999999</v>
      </c>
      <c r="H16" s="107">
        <v>22.103999999999999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80</v>
      </c>
      <c r="C18" s="109">
        <v>200</v>
      </c>
      <c r="D18" s="109">
        <v>180</v>
      </c>
      <c r="E18" s="109">
        <v>80</v>
      </c>
      <c r="F18" s="109">
        <v>10</v>
      </c>
      <c r="G18" s="109">
        <v>10</v>
      </c>
      <c r="H18" s="110">
        <v>18</v>
      </c>
    </row>
    <row r="19" spans="1:8" ht="12" thickBot="1" x14ac:dyDescent="0.2">
      <c r="A19" s="136" t="s">
        <v>19</v>
      </c>
      <c r="B19" s="111">
        <v>103.6</v>
      </c>
      <c r="C19" s="112">
        <v>185</v>
      </c>
      <c r="D19" s="112">
        <v>169.8</v>
      </c>
      <c r="E19" s="112">
        <v>72.3</v>
      </c>
      <c r="F19" s="112">
        <v>66.5</v>
      </c>
      <c r="G19" s="112">
        <v>64.5</v>
      </c>
      <c r="H19" s="113">
        <v>55.9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23.268999999999998</v>
      </c>
      <c r="C23" s="121">
        <v>23.507999999999999</v>
      </c>
      <c r="D23" s="122" t="s">
        <v>88</v>
      </c>
      <c r="E23" s="123">
        <v>24.957000000000001</v>
      </c>
      <c r="F23" s="105">
        <v>38.005000000000003</v>
      </c>
      <c r="G23" s="106">
        <v>39.46</v>
      </c>
      <c r="H23" s="107">
        <v>41.505000000000003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10</v>
      </c>
      <c r="F25" s="108">
        <v>25</v>
      </c>
      <c r="G25" s="109">
        <v>5</v>
      </c>
      <c r="H25" s="110">
        <v>15</v>
      </c>
    </row>
    <row r="26" spans="1:8" ht="12" thickBot="1" x14ac:dyDescent="0.2">
      <c r="A26" s="136" t="s">
        <v>19</v>
      </c>
      <c r="B26" s="129">
        <v>54.9</v>
      </c>
      <c r="C26" s="130">
        <v>53.3</v>
      </c>
      <c r="D26" s="131" t="s">
        <v>52</v>
      </c>
      <c r="E26" s="132">
        <v>51.7</v>
      </c>
      <c r="F26" s="133">
        <v>84.7</v>
      </c>
      <c r="G26" s="112">
        <v>35.200000000000003</v>
      </c>
      <c r="H26" s="113">
        <v>69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41821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3.4790000000000001</v>
      </c>
      <c r="C9" s="106">
        <v>8.8030000000000008</v>
      </c>
      <c r="D9" s="106">
        <v>19.274999999999999</v>
      </c>
      <c r="E9" s="106">
        <v>22.981999999999999</v>
      </c>
      <c r="F9" s="106">
        <v>24.995000000000001</v>
      </c>
      <c r="G9" s="106">
        <v>26.6</v>
      </c>
      <c r="H9" s="107">
        <v>26.856000000000002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22</v>
      </c>
      <c r="C11" s="109">
        <v>130</v>
      </c>
      <c r="D11" s="109">
        <v>30</v>
      </c>
      <c r="E11" s="109">
        <v>30</v>
      </c>
      <c r="F11" s="109">
        <v>22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76.2</v>
      </c>
      <c r="C12" s="112">
        <v>158.69999999999999</v>
      </c>
      <c r="D12" s="112">
        <v>102.3</v>
      </c>
      <c r="E12" s="112">
        <v>78.3</v>
      </c>
      <c r="F12" s="112">
        <v>102.3</v>
      </c>
      <c r="G12" s="112">
        <v>77.7</v>
      </c>
      <c r="H12" s="113">
        <v>58.9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7.7119999999999997</v>
      </c>
      <c r="C16" s="106">
        <v>12.847</v>
      </c>
      <c r="D16" s="106">
        <v>15.260999999999999</v>
      </c>
      <c r="E16" s="106">
        <v>18.22</v>
      </c>
      <c r="F16" s="106">
        <v>19.948</v>
      </c>
      <c r="G16" s="106">
        <v>21.395</v>
      </c>
      <c r="H16" s="107">
        <v>22.097999999999999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200</v>
      </c>
      <c r="D18" s="109">
        <v>80</v>
      </c>
      <c r="E18" s="109">
        <v>15</v>
      </c>
      <c r="F18" s="109">
        <v>20</v>
      </c>
      <c r="G18" s="109">
        <v>18</v>
      </c>
      <c r="H18" s="110">
        <v>15</v>
      </c>
    </row>
    <row r="19" spans="1:8" ht="12" thickBot="1" x14ac:dyDescent="0.2">
      <c r="A19" s="136" t="s">
        <v>19</v>
      </c>
      <c r="B19" s="111">
        <v>109.9</v>
      </c>
      <c r="C19" s="112">
        <v>188.2</v>
      </c>
      <c r="D19" s="112">
        <v>99.1</v>
      </c>
      <c r="E19" s="112">
        <v>46.5</v>
      </c>
      <c r="F19" s="112">
        <v>66.2</v>
      </c>
      <c r="G19" s="112">
        <v>60.7</v>
      </c>
      <c r="H19" s="113">
        <v>53.3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22.148</v>
      </c>
      <c r="C23" s="121">
        <v>23.475999999999999</v>
      </c>
      <c r="D23" s="122" t="s">
        <v>88</v>
      </c>
      <c r="E23" s="123">
        <v>24.847000000000001</v>
      </c>
      <c r="F23" s="105">
        <v>38.670999999999999</v>
      </c>
      <c r="G23" s="106">
        <v>39.343000000000004</v>
      </c>
      <c r="H23" s="107">
        <v>41.317999999999998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20</v>
      </c>
      <c r="G25" s="109">
        <v>8</v>
      </c>
      <c r="H25" s="110">
        <v>10</v>
      </c>
    </row>
    <row r="26" spans="1:8" ht="12" thickBot="1" x14ac:dyDescent="0.2">
      <c r="A26" s="136" t="s">
        <v>19</v>
      </c>
      <c r="B26" s="129">
        <v>54.9</v>
      </c>
      <c r="C26" s="130">
        <v>52.2</v>
      </c>
      <c r="D26" s="131" t="s">
        <v>52</v>
      </c>
      <c r="E26" s="132">
        <v>51.9</v>
      </c>
      <c r="F26" s="133">
        <v>91.6</v>
      </c>
      <c r="G26" s="112">
        <v>35.799999999999997</v>
      </c>
      <c r="H26" s="113">
        <v>73.3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41828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3.141</v>
      </c>
      <c r="C9" s="106">
        <v>8.7449999999999992</v>
      </c>
      <c r="D9" s="106">
        <v>19.189</v>
      </c>
      <c r="E9" s="106">
        <v>23.120999999999999</v>
      </c>
      <c r="F9" s="106">
        <v>25.053000000000001</v>
      </c>
      <c r="G9" s="106">
        <v>26.588000000000001</v>
      </c>
      <c r="H9" s="107">
        <v>26.84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30</v>
      </c>
      <c r="C11" s="109">
        <v>180</v>
      </c>
      <c r="D11" s="109">
        <v>30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68.2</v>
      </c>
      <c r="C12" s="112">
        <v>176</v>
      </c>
      <c r="D12" s="112">
        <v>108.2</v>
      </c>
      <c r="E12" s="112">
        <v>75.5</v>
      </c>
      <c r="F12" s="112">
        <v>108.1</v>
      </c>
      <c r="G12" s="112">
        <v>84.4</v>
      </c>
      <c r="H12" s="113">
        <v>57.9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7.6109999999999998</v>
      </c>
      <c r="C16" s="106">
        <v>13.007999999999999</v>
      </c>
      <c r="D16" s="106">
        <v>15.295</v>
      </c>
      <c r="E16" s="106">
        <v>18.247</v>
      </c>
      <c r="F16" s="106">
        <v>19.93</v>
      </c>
      <c r="G16" s="106">
        <v>21.379000000000001</v>
      </c>
      <c r="H16" s="107">
        <v>22.097999999999999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160</v>
      </c>
      <c r="D18" s="109">
        <v>140</v>
      </c>
      <c r="E18" s="109">
        <v>60</v>
      </c>
      <c r="F18" s="109">
        <v>15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>
        <v>110.4</v>
      </c>
      <c r="C19" s="112">
        <v>165.4</v>
      </c>
      <c r="D19" s="112">
        <v>143.4</v>
      </c>
      <c r="E19" s="112">
        <v>68.2</v>
      </c>
      <c r="F19" s="112">
        <v>67.8</v>
      </c>
      <c r="G19" s="112">
        <v>63.3</v>
      </c>
      <c r="H19" s="113">
        <v>53.7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22.015999999999998</v>
      </c>
      <c r="C23" s="121">
        <v>23.481999999999999</v>
      </c>
      <c r="D23" s="122" t="s">
        <v>88</v>
      </c>
      <c r="E23" s="123">
        <v>24.806000000000001</v>
      </c>
      <c r="F23" s="105">
        <v>39.44</v>
      </c>
      <c r="G23" s="106">
        <v>39.363999999999997</v>
      </c>
      <c r="H23" s="107">
        <v>41.360999999999997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22</v>
      </c>
      <c r="G25" s="109">
        <v>5</v>
      </c>
      <c r="H25" s="110">
        <v>10</v>
      </c>
    </row>
    <row r="26" spans="1:8" ht="12" thickBot="1" x14ac:dyDescent="0.2">
      <c r="A26" s="136" t="s">
        <v>19</v>
      </c>
      <c r="B26" s="129">
        <v>56.2</v>
      </c>
      <c r="C26" s="130">
        <v>53.4</v>
      </c>
      <c r="D26" s="131" t="s">
        <v>52</v>
      </c>
      <c r="E26" s="132">
        <v>52.6</v>
      </c>
      <c r="F26" s="133">
        <v>88.8</v>
      </c>
      <c r="G26" s="112">
        <v>37.9</v>
      </c>
      <c r="H26" s="113">
        <v>74.400000000000006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G23" sqref="G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149" t="s">
        <v>1</v>
      </c>
      <c r="C7" s="149"/>
      <c r="D7" s="149"/>
      <c r="E7" s="149"/>
      <c r="F7" s="149"/>
      <c r="G7" s="149"/>
      <c r="H7" s="149"/>
    </row>
    <row r="8" spans="1:8" x14ac:dyDescent="0.15">
      <c r="A8" s="3">
        <v>41647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4.218</v>
      </c>
      <c r="C9" s="9">
        <v>9.2330000000000005</v>
      </c>
      <c r="D9" s="9">
        <v>19.128</v>
      </c>
      <c r="E9" s="9">
        <v>23.35</v>
      </c>
      <c r="F9" s="9">
        <v>25.285</v>
      </c>
      <c r="G9" s="9">
        <v>26.577000000000002</v>
      </c>
      <c r="H9" s="10">
        <v>26.561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65</v>
      </c>
      <c r="C11" s="12">
        <v>180</v>
      </c>
      <c r="D11" s="12">
        <v>30</v>
      </c>
      <c r="E11" s="12">
        <v>25</v>
      </c>
      <c r="F11" s="12">
        <v>35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112.7</v>
      </c>
      <c r="C12" s="16">
        <v>155.80000000000001</v>
      </c>
      <c r="D12" s="16">
        <v>107.4</v>
      </c>
      <c r="E12" s="16">
        <v>79.5</v>
      </c>
      <c r="F12" s="16">
        <v>96.6</v>
      </c>
      <c r="G12" s="16">
        <v>83.6</v>
      </c>
      <c r="H12" s="17">
        <v>62.5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49" t="s">
        <v>20</v>
      </c>
      <c r="C14" s="149"/>
      <c r="D14" s="149"/>
      <c r="E14" s="149"/>
      <c r="F14" s="149"/>
      <c r="G14" s="149"/>
      <c r="H14" s="14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</v>
      </c>
      <c r="C16" s="9">
        <v>12.382999999999999</v>
      </c>
      <c r="D16" s="9">
        <v>15.358000000000001</v>
      </c>
      <c r="E16" s="9">
        <v>18.625</v>
      </c>
      <c r="F16" s="9">
        <v>20.102</v>
      </c>
      <c r="G16" s="9">
        <v>21.37</v>
      </c>
      <c r="H16" s="10">
        <v>21.954999999999998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140</v>
      </c>
      <c r="D18" s="12">
        <v>120</v>
      </c>
      <c r="E18" s="12">
        <v>50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117.2</v>
      </c>
      <c r="C19" s="16">
        <v>152.6</v>
      </c>
      <c r="D19" s="16">
        <v>111.7</v>
      </c>
      <c r="E19" s="16">
        <v>60.5</v>
      </c>
      <c r="F19" s="16">
        <v>65.5</v>
      </c>
      <c r="G19" s="16">
        <v>61.1</v>
      </c>
      <c r="H19" s="17">
        <v>52.8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50" t="s">
        <v>35</v>
      </c>
      <c r="G21" s="150"/>
      <c r="H21" s="15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22.094999999999999</v>
      </c>
      <c r="C23" s="27">
        <v>23.294</v>
      </c>
      <c r="D23" s="28" t="s">
        <v>43</v>
      </c>
      <c r="E23" s="29">
        <v>24.82</v>
      </c>
      <c r="F23" s="8">
        <v>40.58</v>
      </c>
      <c r="G23" s="9">
        <v>39.533000000000001</v>
      </c>
      <c r="H23" s="10">
        <v>41.277000000000001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50</v>
      </c>
      <c r="E25" s="34">
        <v>12</v>
      </c>
      <c r="F25" s="11">
        <v>22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56.4</v>
      </c>
      <c r="C26" s="36">
        <v>52.2</v>
      </c>
      <c r="D26" s="37" t="s">
        <v>52</v>
      </c>
      <c r="E26" s="38">
        <v>52.5</v>
      </c>
      <c r="F26" s="39">
        <v>85.3</v>
      </c>
      <c r="G26" s="16">
        <v>38.9</v>
      </c>
      <c r="H26" s="17">
        <v>75.8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41835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4.0049999999999999</v>
      </c>
      <c r="C9" s="106">
        <v>8.9039999999999999</v>
      </c>
      <c r="D9" s="106">
        <v>19.308</v>
      </c>
      <c r="E9" s="106">
        <v>23.05</v>
      </c>
      <c r="F9" s="106">
        <v>25.137</v>
      </c>
      <c r="G9" s="106">
        <v>26.635000000000002</v>
      </c>
      <c r="H9" s="107">
        <v>26.913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40</v>
      </c>
      <c r="C11" s="109">
        <v>130</v>
      </c>
      <c r="D11" s="109">
        <v>30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86.4</v>
      </c>
      <c r="C12" s="112">
        <v>161.4</v>
      </c>
      <c r="D12" s="112">
        <v>103.5</v>
      </c>
      <c r="E12" s="112">
        <v>76.599999999999994</v>
      </c>
      <c r="F12" s="112">
        <v>102.5</v>
      </c>
      <c r="G12" s="112">
        <v>74.900000000000006</v>
      </c>
      <c r="H12" s="113">
        <v>62.9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7.843</v>
      </c>
      <c r="C16" s="106">
        <v>13.308999999999999</v>
      </c>
      <c r="D16" s="106">
        <v>15.417999999999999</v>
      </c>
      <c r="E16" s="106">
        <v>18.321999999999999</v>
      </c>
      <c r="F16" s="106">
        <v>19.998000000000001</v>
      </c>
      <c r="G16" s="106">
        <v>21.425000000000001</v>
      </c>
      <c r="H16" s="107">
        <v>22.16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190</v>
      </c>
      <c r="D18" s="109">
        <v>150</v>
      </c>
      <c r="E18" s="109">
        <v>40</v>
      </c>
      <c r="F18" s="109">
        <v>18</v>
      </c>
      <c r="G18" s="109">
        <v>15</v>
      </c>
      <c r="H18" s="110">
        <v>20</v>
      </c>
    </row>
    <row r="19" spans="1:8" ht="12" thickBot="1" x14ac:dyDescent="0.2">
      <c r="A19" s="136" t="s">
        <v>19</v>
      </c>
      <c r="B19" s="111">
        <v>116.4</v>
      </c>
      <c r="C19" s="112">
        <v>184</v>
      </c>
      <c r="D19" s="112">
        <v>138.4</v>
      </c>
      <c r="E19" s="112">
        <v>60.5</v>
      </c>
      <c r="F19" s="112">
        <v>66.099999999999994</v>
      </c>
      <c r="G19" s="112">
        <v>62.2</v>
      </c>
      <c r="H19" s="113">
        <v>52.5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22.187000000000001</v>
      </c>
      <c r="C23" s="121">
        <v>23.504999999999999</v>
      </c>
      <c r="D23" s="122" t="s">
        <v>88</v>
      </c>
      <c r="E23" s="123">
        <v>24.837</v>
      </c>
      <c r="F23" s="105">
        <v>40.372</v>
      </c>
      <c r="G23" s="106">
        <v>39.420999999999999</v>
      </c>
      <c r="H23" s="107">
        <v>41.377000000000002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20</v>
      </c>
      <c r="G25" s="109">
        <v>8</v>
      </c>
      <c r="H25" s="110">
        <v>15</v>
      </c>
    </row>
    <row r="26" spans="1:8" ht="12" thickBot="1" x14ac:dyDescent="0.2">
      <c r="A26" s="136" t="s">
        <v>19</v>
      </c>
      <c r="B26" s="129">
        <v>58.2</v>
      </c>
      <c r="C26" s="130">
        <v>57.1</v>
      </c>
      <c r="D26" s="131" t="s">
        <v>52</v>
      </c>
      <c r="E26" s="132">
        <v>53.5</v>
      </c>
      <c r="F26" s="133">
        <v>93.7</v>
      </c>
      <c r="G26" s="112">
        <v>36.799999999999997</v>
      </c>
      <c r="H26" s="113">
        <v>75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I26" sqref="I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41843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4.0220000000000002</v>
      </c>
      <c r="C9" s="106">
        <v>9.0879999999999992</v>
      </c>
      <c r="D9" s="106">
        <v>19.286999999999999</v>
      </c>
      <c r="E9" s="106">
        <v>23.132000000000001</v>
      </c>
      <c r="F9" s="106">
        <v>25.163</v>
      </c>
      <c r="G9" s="106">
        <v>26.64</v>
      </c>
      <c r="H9" s="107">
        <v>26.925999999999998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80</v>
      </c>
      <c r="C11" s="109">
        <v>180</v>
      </c>
      <c r="D11" s="109">
        <v>30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97.5</v>
      </c>
      <c r="C12" s="112">
        <v>183</v>
      </c>
      <c r="D12" s="112">
        <v>109.5</v>
      </c>
      <c r="E12" s="112">
        <v>76.8</v>
      </c>
      <c r="F12" s="112">
        <v>109.4</v>
      </c>
      <c r="G12" s="112">
        <v>90.2</v>
      </c>
      <c r="H12" s="113">
        <v>59.7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7.915</v>
      </c>
      <c r="C16" s="106">
        <v>13.282</v>
      </c>
      <c r="D16" s="106">
        <v>15.429</v>
      </c>
      <c r="E16" s="106">
        <v>15.42</v>
      </c>
      <c r="F16" s="106">
        <v>20.024000000000001</v>
      </c>
      <c r="G16" s="106">
        <v>21.428999999999998</v>
      </c>
      <c r="H16" s="107">
        <v>22.16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200</v>
      </c>
      <c r="D18" s="109">
        <v>150</v>
      </c>
      <c r="E18" s="109">
        <v>60</v>
      </c>
      <c r="F18" s="109">
        <v>15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>
        <v>111.2</v>
      </c>
      <c r="C19" s="112">
        <v>196</v>
      </c>
      <c r="D19" s="112">
        <v>156.6</v>
      </c>
      <c r="E19" s="112">
        <v>68.7</v>
      </c>
      <c r="F19" s="112">
        <v>66.599999999999994</v>
      </c>
      <c r="G19" s="112">
        <v>64</v>
      </c>
      <c r="H19" s="113">
        <v>53.4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22.170999999999999</v>
      </c>
      <c r="C23" s="121">
        <v>23.48</v>
      </c>
      <c r="D23" s="122" t="s">
        <v>98</v>
      </c>
      <c r="E23" s="123">
        <v>24.789000000000001</v>
      </c>
      <c r="F23" s="105">
        <v>40.688000000000002</v>
      </c>
      <c r="G23" s="106">
        <v>39.414999999999999</v>
      </c>
      <c r="H23" s="107">
        <v>41.35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20</v>
      </c>
      <c r="G25" s="109">
        <v>8</v>
      </c>
      <c r="H25" s="110">
        <v>15</v>
      </c>
    </row>
    <row r="26" spans="1:8" ht="12" thickBot="1" x14ac:dyDescent="0.2">
      <c r="A26" s="136" t="s">
        <v>19</v>
      </c>
      <c r="B26" s="129">
        <v>58.3</v>
      </c>
      <c r="C26" s="130">
        <v>58.2</v>
      </c>
      <c r="D26" s="131" t="s">
        <v>99</v>
      </c>
      <c r="E26" s="132">
        <v>54.7</v>
      </c>
      <c r="F26" s="133">
        <v>94.3</v>
      </c>
      <c r="G26" s="112">
        <v>35.1</v>
      </c>
      <c r="H26" s="113">
        <v>75.3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6" sqref="H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41849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</v>
      </c>
      <c r="C9" s="106">
        <v>8.8119999999999994</v>
      </c>
      <c r="D9" s="106">
        <v>19.292999999999999</v>
      </c>
      <c r="E9" s="106">
        <v>23.202999999999999</v>
      </c>
      <c r="F9" s="106">
        <v>25.228999999999999</v>
      </c>
      <c r="G9" s="106">
        <v>26.675000000000001</v>
      </c>
      <c r="H9" s="107">
        <v>26.97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70</v>
      </c>
      <c r="C11" s="109">
        <v>160</v>
      </c>
      <c r="D11" s="109">
        <v>30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99.8</v>
      </c>
      <c r="C12" s="112">
        <v>172.9</v>
      </c>
      <c r="D12" s="112">
        <v>109.9</v>
      </c>
      <c r="E12" s="112">
        <v>75.400000000000006</v>
      </c>
      <c r="F12" s="112">
        <v>108.8</v>
      </c>
      <c r="G12" s="112">
        <v>90</v>
      </c>
      <c r="H12" s="113">
        <v>59.4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7.8659999999999997</v>
      </c>
      <c r="C16" s="106">
        <v>13.279</v>
      </c>
      <c r="D16" s="106">
        <v>15.401999999999999</v>
      </c>
      <c r="E16" s="106">
        <v>15.473000000000001</v>
      </c>
      <c r="F16" s="106">
        <v>20.146000000000001</v>
      </c>
      <c r="G16" s="106">
        <v>21.437999999999999</v>
      </c>
      <c r="H16" s="107">
        <v>22.218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200</v>
      </c>
      <c r="D18" s="109">
        <v>160</v>
      </c>
      <c r="E18" s="109">
        <v>70</v>
      </c>
      <c r="F18" s="109">
        <v>15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>
        <v>110.2</v>
      </c>
      <c r="C19" s="112">
        <v>208</v>
      </c>
      <c r="D19" s="112">
        <v>166.7</v>
      </c>
      <c r="E19" s="112">
        <v>69.099999999999994</v>
      </c>
      <c r="F19" s="112">
        <v>68.099999999999994</v>
      </c>
      <c r="G19" s="112">
        <v>63.6</v>
      </c>
      <c r="H19" s="113">
        <v>53.8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22.178999999999998</v>
      </c>
      <c r="C23" s="121">
        <v>23.503</v>
      </c>
      <c r="D23" s="122" t="s">
        <v>88</v>
      </c>
      <c r="E23" s="123">
        <v>24.8</v>
      </c>
      <c r="F23" s="105">
        <v>41.012999999999998</v>
      </c>
      <c r="G23" s="106">
        <v>39.548000000000002</v>
      </c>
      <c r="H23" s="107">
        <v>41.42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12</v>
      </c>
      <c r="F25" s="108">
        <v>20</v>
      </c>
      <c r="G25" s="109">
        <v>5</v>
      </c>
      <c r="H25" s="110">
        <v>10</v>
      </c>
    </row>
    <row r="26" spans="1:8" ht="12" thickBot="1" x14ac:dyDescent="0.2">
      <c r="A26" s="136" t="s">
        <v>19</v>
      </c>
      <c r="B26" s="129">
        <v>57</v>
      </c>
      <c r="C26" s="130">
        <v>57.7</v>
      </c>
      <c r="D26" s="131" t="s">
        <v>52</v>
      </c>
      <c r="E26" s="132">
        <v>53.4</v>
      </c>
      <c r="F26" s="133">
        <v>94.5</v>
      </c>
      <c r="G26" s="112">
        <v>35.9</v>
      </c>
      <c r="H26" s="113">
        <v>73.5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41856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4.3</v>
      </c>
      <c r="C9" s="106">
        <v>9.34</v>
      </c>
      <c r="D9" s="106">
        <v>19.358000000000001</v>
      </c>
      <c r="E9" s="106">
        <v>23.277999999999999</v>
      </c>
      <c r="F9" s="106">
        <v>25.253</v>
      </c>
      <c r="G9" s="106">
        <v>26.684999999999999</v>
      </c>
      <c r="H9" s="107">
        <v>26.977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120</v>
      </c>
      <c r="C11" s="109">
        <v>150</v>
      </c>
      <c r="D11" s="109">
        <v>30</v>
      </c>
      <c r="E11" s="109">
        <v>30</v>
      </c>
      <c r="F11" s="109">
        <v>18</v>
      </c>
      <c r="G11" s="109">
        <v>18</v>
      </c>
      <c r="H11" s="110">
        <v>12</v>
      </c>
    </row>
    <row r="12" spans="1:8" ht="12" thickBot="1" x14ac:dyDescent="0.2">
      <c r="A12" s="136" t="s">
        <v>19</v>
      </c>
      <c r="B12" s="111">
        <v>116.2</v>
      </c>
      <c r="C12" s="112">
        <v>164</v>
      </c>
      <c r="D12" s="112">
        <v>103.4</v>
      </c>
      <c r="E12" s="112">
        <v>80</v>
      </c>
      <c r="F12" s="112">
        <v>104.1</v>
      </c>
      <c r="G12" s="112">
        <v>75.8</v>
      </c>
      <c r="H12" s="113">
        <v>60.2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8.0280000000000005</v>
      </c>
      <c r="C16" s="106">
        <v>13.596</v>
      </c>
      <c r="D16" s="106">
        <v>15.497999999999999</v>
      </c>
      <c r="E16" s="106">
        <v>18.555</v>
      </c>
      <c r="F16" s="106">
        <v>20.091999999999999</v>
      </c>
      <c r="G16" s="106">
        <v>21.478000000000002</v>
      </c>
      <c r="H16" s="107">
        <v>22.21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100</v>
      </c>
      <c r="C18" s="109">
        <v>250</v>
      </c>
      <c r="D18" s="109">
        <v>150</v>
      </c>
      <c r="E18" s="109">
        <v>15</v>
      </c>
      <c r="F18" s="109">
        <v>15</v>
      </c>
      <c r="G18" s="109">
        <v>15</v>
      </c>
      <c r="H18" s="110">
        <v>18</v>
      </c>
    </row>
    <row r="19" spans="1:8" ht="12" thickBot="1" x14ac:dyDescent="0.2">
      <c r="A19" s="136" t="s">
        <v>19</v>
      </c>
      <c r="B19" s="111">
        <v>117.8</v>
      </c>
      <c r="C19" s="112">
        <v>208</v>
      </c>
      <c r="D19" s="112">
        <v>154.80000000000001</v>
      </c>
      <c r="E19" s="112">
        <v>46.7</v>
      </c>
      <c r="F19" s="112">
        <v>66.5</v>
      </c>
      <c r="G19" s="112">
        <v>61.1</v>
      </c>
      <c r="H19" s="113">
        <v>52.5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22.35</v>
      </c>
      <c r="C23" s="121">
        <v>23.568999999999999</v>
      </c>
      <c r="D23" s="122" t="s">
        <v>88</v>
      </c>
      <c r="E23" s="123">
        <v>24.934000000000001</v>
      </c>
      <c r="F23" s="105">
        <v>41.220999999999997</v>
      </c>
      <c r="G23" s="106">
        <v>39.536999999999999</v>
      </c>
      <c r="H23" s="107">
        <v>41.406999999999996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12</v>
      </c>
      <c r="F25" s="108">
        <v>25</v>
      </c>
      <c r="G25" s="109">
        <v>8</v>
      </c>
      <c r="H25" s="110">
        <v>10</v>
      </c>
    </row>
    <row r="26" spans="1:8" ht="12" thickBot="1" x14ac:dyDescent="0.2">
      <c r="A26" s="136" t="s">
        <v>19</v>
      </c>
      <c r="B26" s="129">
        <v>58.7</v>
      </c>
      <c r="C26" s="130">
        <v>55.6</v>
      </c>
      <c r="D26" s="131" t="s">
        <v>52</v>
      </c>
      <c r="E26" s="132">
        <v>53.7</v>
      </c>
      <c r="F26" s="133">
        <v>90.5</v>
      </c>
      <c r="G26" s="112">
        <v>35.700000000000003</v>
      </c>
      <c r="H26" s="113">
        <v>76.8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41863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4.32</v>
      </c>
      <c r="C9" s="106">
        <v>9.4410000000000007</v>
      </c>
      <c r="D9" s="106">
        <v>19.37</v>
      </c>
      <c r="E9" s="106">
        <v>23.327000000000002</v>
      </c>
      <c r="F9" s="106">
        <v>25.282</v>
      </c>
      <c r="G9" s="106">
        <v>26.683</v>
      </c>
      <c r="H9" s="107">
        <v>26.975000000000001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50</v>
      </c>
      <c r="C11" s="109">
        <v>180</v>
      </c>
      <c r="D11" s="109">
        <v>30</v>
      </c>
      <c r="E11" s="109">
        <v>30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104.9</v>
      </c>
      <c r="C12" s="112">
        <v>163.80000000000001</v>
      </c>
      <c r="D12" s="112">
        <v>105.7</v>
      </c>
      <c r="E12" s="112">
        <v>78.400000000000006</v>
      </c>
      <c r="F12" s="112">
        <v>103.8</v>
      </c>
      <c r="G12" s="112">
        <v>75.5</v>
      </c>
      <c r="H12" s="113">
        <v>60.6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8.0630000000000006</v>
      </c>
      <c r="C16" s="106">
        <v>13.644</v>
      </c>
      <c r="D16" s="106">
        <v>15.500999999999999</v>
      </c>
      <c r="E16" s="106">
        <v>18.62</v>
      </c>
      <c r="F16" s="106">
        <v>20.117000000000001</v>
      </c>
      <c r="G16" s="106">
        <v>21.478000000000002</v>
      </c>
      <c r="H16" s="107">
        <v>22.204000000000001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100</v>
      </c>
      <c r="C18" s="109">
        <v>280</v>
      </c>
      <c r="D18" s="109">
        <v>80</v>
      </c>
      <c r="E18" s="109">
        <v>18</v>
      </c>
      <c r="F18" s="109">
        <v>18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111.5</v>
      </c>
      <c r="C19" s="112">
        <v>216</v>
      </c>
      <c r="D19" s="112">
        <v>899</v>
      </c>
      <c r="E19" s="112">
        <v>45.3</v>
      </c>
      <c r="F19" s="112">
        <v>67.099999999999994</v>
      </c>
      <c r="G19" s="112">
        <v>62.5</v>
      </c>
      <c r="H19" s="113">
        <v>55.1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22.335000000000001</v>
      </c>
      <c r="C23" s="121">
        <v>23.562000000000001</v>
      </c>
      <c r="D23" s="122" t="s">
        <v>88</v>
      </c>
      <c r="E23" s="123">
        <v>24.943000000000001</v>
      </c>
      <c r="F23" s="105">
        <v>41.384999999999998</v>
      </c>
      <c r="G23" s="106">
        <v>39.585000000000001</v>
      </c>
      <c r="H23" s="107">
        <v>41.42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18</v>
      </c>
      <c r="C25" s="126">
        <v>18</v>
      </c>
      <c r="D25" s="127" t="s">
        <v>50</v>
      </c>
      <c r="E25" s="128">
        <v>18</v>
      </c>
      <c r="F25" s="108">
        <v>25</v>
      </c>
      <c r="G25" s="109">
        <v>8</v>
      </c>
      <c r="H25" s="110">
        <v>10</v>
      </c>
    </row>
    <row r="26" spans="1:8" ht="12" thickBot="1" x14ac:dyDescent="0.2">
      <c r="A26" s="136" t="s">
        <v>19</v>
      </c>
      <c r="B26" s="129">
        <v>56.1</v>
      </c>
      <c r="C26" s="130">
        <v>53.6</v>
      </c>
      <c r="D26" s="131" t="s">
        <v>52</v>
      </c>
      <c r="E26" s="132">
        <v>51.8</v>
      </c>
      <c r="F26" s="133">
        <v>94.9</v>
      </c>
      <c r="G26" s="112">
        <v>35.700000000000003</v>
      </c>
      <c r="H26" s="113">
        <v>76.5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41870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4.399</v>
      </c>
      <c r="C9" s="106">
        <v>9.6839999999999993</v>
      </c>
      <c r="D9" s="106">
        <v>19.46</v>
      </c>
      <c r="E9" s="106">
        <v>23.358000000000001</v>
      </c>
      <c r="F9" s="106">
        <v>25.356999999999999</v>
      </c>
      <c r="G9" s="106">
        <v>26.754999999999999</v>
      </c>
      <c r="H9" s="107">
        <v>27.042999999999999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70</v>
      </c>
      <c r="C11" s="109">
        <v>180</v>
      </c>
      <c r="D11" s="109">
        <v>30</v>
      </c>
      <c r="E11" s="109">
        <v>30</v>
      </c>
      <c r="F11" s="109">
        <v>20</v>
      </c>
      <c r="G11" s="109">
        <v>20</v>
      </c>
      <c r="H11" s="110">
        <v>12</v>
      </c>
    </row>
    <row r="12" spans="1:8" ht="12" thickBot="1" x14ac:dyDescent="0.2">
      <c r="A12" s="136" t="s">
        <v>19</v>
      </c>
      <c r="B12" s="111">
        <v>101.9</v>
      </c>
      <c r="C12" s="112">
        <v>187</v>
      </c>
      <c r="D12" s="112">
        <v>108.7</v>
      </c>
      <c r="E12" s="112">
        <v>76.7</v>
      </c>
      <c r="F12" s="112">
        <v>106.2</v>
      </c>
      <c r="G12" s="112">
        <v>87.6</v>
      </c>
      <c r="H12" s="113">
        <v>58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8.2449999999999992</v>
      </c>
      <c r="C16" s="106">
        <v>13.714</v>
      </c>
      <c r="D16" s="106">
        <v>15.569000000000001</v>
      </c>
      <c r="E16" s="106">
        <v>18.689</v>
      </c>
      <c r="F16" s="106">
        <v>20.196000000000002</v>
      </c>
      <c r="G16" s="106">
        <v>21.545000000000002</v>
      </c>
      <c r="H16" s="107">
        <v>22.167000000000002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350</v>
      </c>
      <c r="D18" s="109">
        <v>600</v>
      </c>
      <c r="E18" s="109">
        <v>50</v>
      </c>
      <c r="F18" s="109">
        <v>15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>
        <v>109.6</v>
      </c>
      <c r="C19" s="112">
        <v>233</v>
      </c>
      <c r="D19" s="112">
        <v>332</v>
      </c>
      <c r="E19" s="112">
        <v>58.6</v>
      </c>
      <c r="F19" s="112">
        <v>65.599999999999994</v>
      </c>
      <c r="G19" s="112">
        <v>63.2</v>
      </c>
      <c r="H19" s="113">
        <v>54.7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22.427</v>
      </c>
      <c r="C23" s="121">
        <v>23.68</v>
      </c>
      <c r="D23" s="122" t="s">
        <v>88</v>
      </c>
      <c r="E23" s="123">
        <v>25.024999999999999</v>
      </c>
      <c r="F23" s="105">
        <v>41.57</v>
      </c>
      <c r="G23" s="106">
        <v>39.603000000000002</v>
      </c>
      <c r="H23" s="107">
        <v>41.435000000000002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8</v>
      </c>
      <c r="H25" s="110">
        <v>12</v>
      </c>
    </row>
    <row r="26" spans="1:8" ht="12" thickBot="1" x14ac:dyDescent="0.2">
      <c r="A26" s="136" t="s">
        <v>19</v>
      </c>
      <c r="B26" s="129">
        <v>56.4</v>
      </c>
      <c r="C26" s="130">
        <v>54.1</v>
      </c>
      <c r="D26" s="131" t="s">
        <v>52</v>
      </c>
      <c r="E26" s="132">
        <v>51.5</v>
      </c>
      <c r="F26" s="133">
        <v>93.2</v>
      </c>
      <c r="G26" s="112">
        <v>35.299999999999997</v>
      </c>
      <c r="H26" s="113">
        <v>74.400000000000006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E27" sqref="E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41878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4.8179999999999996</v>
      </c>
      <c r="C9" s="106">
        <v>9.923</v>
      </c>
      <c r="D9" s="106">
        <v>19.474</v>
      </c>
      <c r="E9" s="106">
        <v>23.43</v>
      </c>
      <c r="F9" s="106">
        <v>25.37</v>
      </c>
      <c r="G9" s="106">
        <v>26.756</v>
      </c>
      <c r="H9" s="107">
        <v>27.042000000000002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120</v>
      </c>
      <c r="C11" s="109">
        <v>250</v>
      </c>
      <c r="D11" s="109">
        <v>30</v>
      </c>
      <c r="E11" s="109">
        <v>30</v>
      </c>
      <c r="F11" s="109">
        <v>20</v>
      </c>
      <c r="G11" s="109">
        <v>18</v>
      </c>
      <c r="H11" s="110">
        <v>15</v>
      </c>
    </row>
    <row r="12" spans="1:8" ht="12" thickBot="1" x14ac:dyDescent="0.2">
      <c r="A12" s="136" t="s">
        <v>19</v>
      </c>
      <c r="B12" s="111">
        <v>126.9</v>
      </c>
      <c r="C12" s="112">
        <v>193</v>
      </c>
      <c r="D12" s="112">
        <v>103.1</v>
      </c>
      <c r="E12" s="112">
        <v>75.400000000000006</v>
      </c>
      <c r="F12" s="112">
        <v>104.9</v>
      </c>
      <c r="G12" s="112">
        <v>76.099999999999994</v>
      </c>
      <c r="H12" s="113">
        <v>60.2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8.1449999999999996</v>
      </c>
      <c r="C16" s="106">
        <v>13.803000000000001</v>
      </c>
      <c r="D16" s="106">
        <v>15.587999999999999</v>
      </c>
      <c r="E16" s="106">
        <v>18.715</v>
      </c>
      <c r="F16" s="106">
        <v>20.21</v>
      </c>
      <c r="G16" s="106">
        <v>21.55</v>
      </c>
      <c r="H16" s="107">
        <v>22.172999999999998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100</v>
      </c>
      <c r="C18" s="109">
        <v>400</v>
      </c>
      <c r="D18" s="109">
        <v>90</v>
      </c>
      <c r="E18" s="109">
        <v>18</v>
      </c>
      <c r="F18" s="109">
        <v>15</v>
      </c>
      <c r="G18" s="109">
        <v>18</v>
      </c>
      <c r="H18" s="110">
        <v>18</v>
      </c>
    </row>
    <row r="19" spans="1:8" ht="12" thickBot="1" x14ac:dyDescent="0.2">
      <c r="A19" s="136" t="s">
        <v>19</v>
      </c>
      <c r="B19" s="111">
        <v>118.1</v>
      </c>
      <c r="C19" s="112">
        <v>245</v>
      </c>
      <c r="D19" s="112">
        <v>129.69999999999999</v>
      </c>
      <c r="E19" s="112">
        <v>48.6</v>
      </c>
      <c r="F19" s="112">
        <v>67.099999999999994</v>
      </c>
      <c r="G19" s="112">
        <v>62.8</v>
      </c>
      <c r="H19" s="113">
        <v>54.3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22.41</v>
      </c>
      <c r="C23" s="121">
        <v>23.687999999999999</v>
      </c>
      <c r="D23" s="122" t="s">
        <v>88</v>
      </c>
      <c r="E23" s="123">
        <v>24.806999999999999</v>
      </c>
      <c r="F23" s="105">
        <v>41.648000000000003</v>
      </c>
      <c r="G23" s="106">
        <v>39.704999999999998</v>
      </c>
      <c r="H23" s="107">
        <v>41.503999999999998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22</v>
      </c>
      <c r="G25" s="109">
        <v>8</v>
      </c>
      <c r="H25" s="110">
        <v>12</v>
      </c>
    </row>
    <row r="26" spans="1:8" ht="12" thickBot="1" x14ac:dyDescent="0.2">
      <c r="A26" s="136" t="s">
        <v>19</v>
      </c>
      <c r="B26" s="129">
        <v>56</v>
      </c>
      <c r="C26" s="130">
        <v>54.7</v>
      </c>
      <c r="D26" s="131" t="s">
        <v>52</v>
      </c>
      <c r="E26" s="132">
        <v>53.4</v>
      </c>
      <c r="F26" s="133">
        <v>88.2</v>
      </c>
      <c r="G26" s="112">
        <v>34.5</v>
      </c>
      <c r="H26" s="113">
        <v>75.3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6" sqref="H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41885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4.5709999999999997</v>
      </c>
      <c r="C9" s="106">
        <v>9.85</v>
      </c>
      <c r="D9" s="106">
        <v>19.501999999999999</v>
      </c>
      <c r="E9" s="106">
        <v>23.416</v>
      </c>
      <c r="F9" s="106">
        <v>25.396999999999998</v>
      </c>
      <c r="G9" s="106">
        <v>26.765999999999998</v>
      </c>
      <c r="H9" s="107">
        <v>27.039000000000001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80</v>
      </c>
      <c r="C11" s="109">
        <v>200</v>
      </c>
      <c r="D11" s="109">
        <v>35</v>
      </c>
      <c r="E11" s="109">
        <v>30</v>
      </c>
      <c r="F11" s="109">
        <v>25</v>
      </c>
      <c r="G11" s="109">
        <v>25</v>
      </c>
      <c r="H11" s="110">
        <v>15</v>
      </c>
    </row>
    <row r="12" spans="1:8" ht="12" thickBot="1" x14ac:dyDescent="0.2">
      <c r="A12" s="136" t="s">
        <v>19</v>
      </c>
      <c r="B12" s="111">
        <v>104.6</v>
      </c>
      <c r="C12" s="112">
        <v>189</v>
      </c>
      <c r="D12" s="112">
        <v>110.3</v>
      </c>
      <c r="E12" s="112">
        <v>89.3</v>
      </c>
      <c r="F12" s="112">
        <v>110.1</v>
      </c>
      <c r="G12" s="112">
        <v>77.2</v>
      </c>
      <c r="H12" s="113">
        <v>60.4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8.1999999999999993</v>
      </c>
      <c r="C16" s="106">
        <v>13.817</v>
      </c>
      <c r="D16" s="106">
        <v>15.609</v>
      </c>
      <c r="E16" s="106">
        <v>18.628</v>
      </c>
      <c r="F16" s="106">
        <v>20.167999999999999</v>
      </c>
      <c r="G16" s="106">
        <v>21.614000000000001</v>
      </c>
      <c r="H16" s="107">
        <v>22.177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180</v>
      </c>
      <c r="C18" s="109">
        <v>350</v>
      </c>
      <c r="D18" s="109">
        <v>90</v>
      </c>
      <c r="E18" s="109">
        <v>15</v>
      </c>
      <c r="F18" s="109">
        <v>18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107.2</v>
      </c>
      <c r="C19" s="112">
        <v>251</v>
      </c>
      <c r="D19" s="112">
        <v>136.5</v>
      </c>
      <c r="E19" s="112">
        <v>45.7</v>
      </c>
      <c r="F19" s="112">
        <v>68.400000000000006</v>
      </c>
      <c r="G19" s="112">
        <v>64.2</v>
      </c>
      <c r="H19" s="113">
        <v>53.9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22.289000000000001</v>
      </c>
      <c r="C23" s="121">
        <v>23.645</v>
      </c>
      <c r="D23" s="122" t="s">
        <v>88</v>
      </c>
      <c r="E23" s="123">
        <v>24.783000000000001</v>
      </c>
      <c r="F23" s="105">
        <v>41.65</v>
      </c>
      <c r="G23" s="106">
        <v>39.758000000000003</v>
      </c>
      <c r="H23" s="107">
        <v>41.511000000000003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12</v>
      </c>
      <c r="F25" s="108">
        <v>25</v>
      </c>
      <c r="G25" s="109">
        <v>8</v>
      </c>
      <c r="H25" s="110">
        <v>10</v>
      </c>
    </row>
    <row r="26" spans="1:8" ht="12" thickBot="1" x14ac:dyDescent="0.2">
      <c r="A26" s="136" t="s">
        <v>19</v>
      </c>
      <c r="B26" s="129">
        <v>57.3</v>
      </c>
      <c r="C26" s="130">
        <v>56.9</v>
      </c>
      <c r="D26" s="131" t="s">
        <v>52</v>
      </c>
      <c r="E26" s="132">
        <v>54.1</v>
      </c>
      <c r="F26" s="133">
        <v>89.9</v>
      </c>
      <c r="G26" s="112">
        <v>34</v>
      </c>
      <c r="H26" s="113">
        <v>74.099999999999994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E13" sqref="E1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41891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3.5150000000000001</v>
      </c>
      <c r="C9" s="106">
        <v>9.6319999999999997</v>
      </c>
      <c r="D9" s="106">
        <v>19.414999999999999</v>
      </c>
      <c r="E9" s="106">
        <v>23.428999999999998</v>
      </c>
      <c r="F9" s="106">
        <v>25.399000000000001</v>
      </c>
      <c r="G9" s="106">
        <v>26.76</v>
      </c>
      <c r="H9" s="107">
        <v>27.018000000000001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40</v>
      </c>
      <c r="C11" s="109">
        <v>200</v>
      </c>
      <c r="D11" s="109">
        <v>25</v>
      </c>
      <c r="E11" s="109">
        <v>22</v>
      </c>
      <c r="F11" s="109">
        <v>20</v>
      </c>
      <c r="G11" s="109">
        <v>20</v>
      </c>
      <c r="H11" s="110">
        <v>18</v>
      </c>
    </row>
    <row r="12" spans="1:8" ht="12" thickBot="1" x14ac:dyDescent="0.2">
      <c r="A12" s="136" t="s">
        <v>19</v>
      </c>
      <c r="B12" s="111">
        <v>73.099999999999994</v>
      </c>
      <c r="C12" s="112">
        <v>180.3</v>
      </c>
      <c r="D12" s="112">
        <v>104.8</v>
      </c>
      <c r="E12" s="112">
        <v>78.099999999999994</v>
      </c>
      <c r="F12" s="112">
        <v>104.8</v>
      </c>
      <c r="G12" s="112">
        <v>80.3</v>
      </c>
      <c r="H12" s="113">
        <v>59.6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8.31</v>
      </c>
      <c r="C16" s="106">
        <v>13.795</v>
      </c>
      <c r="D16" s="106">
        <v>15.577999999999999</v>
      </c>
      <c r="E16" s="106">
        <v>18.72</v>
      </c>
      <c r="F16" s="106">
        <v>20.202999999999999</v>
      </c>
      <c r="G16" s="106">
        <v>21.518000000000001</v>
      </c>
      <c r="H16" s="107">
        <v>22.216999999999999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100</v>
      </c>
      <c r="C18" s="109">
        <v>400</v>
      </c>
      <c r="D18" s="109">
        <v>150</v>
      </c>
      <c r="E18" s="109">
        <v>60</v>
      </c>
      <c r="F18" s="109">
        <v>15</v>
      </c>
      <c r="G18" s="109">
        <v>12</v>
      </c>
      <c r="H18" s="110">
        <v>18</v>
      </c>
    </row>
    <row r="19" spans="1:8" ht="12" thickBot="1" x14ac:dyDescent="0.2">
      <c r="A19" s="136" t="s">
        <v>19</v>
      </c>
      <c r="B19" s="111">
        <v>127.5</v>
      </c>
      <c r="C19" s="112">
        <v>274</v>
      </c>
      <c r="D19" s="112">
        <v>175</v>
      </c>
      <c r="E19" s="112">
        <v>65.900000000000006</v>
      </c>
      <c r="F19" s="112">
        <v>67</v>
      </c>
      <c r="G19" s="112">
        <v>62.2</v>
      </c>
      <c r="H19" s="113">
        <v>53.7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22.381</v>
      </c>
      <c r="C23" s="121">
        <v>23.613</v>
      </c>
      <c r="D23" s="122" t="s">
        <v>88</v>
      </c>
      <c r="E23" s="123">
        <v>25.01</v>
      </c>
      <c r="F23" s="105">
        <v>41.637</v>
      </c>
      <c r="G23" s="106">
        <v>39.694000000000003</v>
      </c>
      <c r="H23" s="107">
        <v>41.459000000000003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12</v>
      </c>
      <c r="F25" s="108">
        <v>30</v>
      </c>
      <c r="G25" s="109">
        <v>8</v>
      </c>
      <c r="H25" s="110">
        <v>15</v>
      </c>
    </row>
    <row r="26" spans="1:8" ht="12" thickBot="1" x14ac:dyDescent="0.2">
      <c r="A26" s="136" t="s">
        <v>19</v>
      </c>
      <c r="B26" s="129">
        <v>56.1</v>
      </c>
      <c r="C26" s="130">
        <v>52.4</v>
      </c>
      <c r="D26" s="131" t="s">
        <v>52</v>
      </c>
      <c r="E26" s="132">
        <v>54.9</v>
      </c>
      <c r="F26" s="133">
        <v>90</v>
      </c>
      <c r="G26" s="112">
        <v>34.6</v>
      </c>
      <c r="H26" s="113">
        <v>76.3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41899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3.99</v>
      </c>
      <c r="C9" s="106">
        <v>9.3979999999999997</v>
      </c>
      <c r="D9" s="106">
        <v>19.498000000000001</v>
      </c>
      <c r="E9" s="106">
        <v>23.475000000000001</v>
      </c>
      <c r="F9" s="106">
        <v>25.407</v>
      </c>
      <c r="G9" s="106">
        <v>26.751999999999999</v>
      </c>
      <c r="H9" s="107">
        <v>26.966000000000001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90</v>
      </c>
      <c r="C11" s="109">
        <v>150</v>
      </c>
      <c r="D11" s="109">
        <v>35</v>
      </c>
      <c r="E11" s="109">
        <v>22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127.4</v>
      </c>
      <c r="C12" s="112">
        <v>167.2</v>
      </c>
      <c r="D12" s="112">
        <v>105.6</v>
      </c>
      <c r="E12" s="112">
        <v>78.3</v>
      </c>
      <c r="F12" s="112">
        <v>105.1</v>
      </c>
      <c r="G12" s="112">
        <v>77</v>
      </c>
      <c r="H12" s="113">
        <v>59.8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8.2270000000000003</v>
      </c>
      <c r="C16" s="106">
        <v>13.565</v>
      </c>
      <c r="D16" s="106">
        <v>15.500999999999999</v>
      </c>
      <c r="E16" s="106">
        <v>18.748000000000001</v>
      </c>
      <c r="F16" s="106">
        <v>20.241</v>
      </c>
      <c r="G16" s="106">
        <v>21.542000000000002</v>
      </c>
      <c r="H16" s="107">
        <v>22.43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100</v>
      </c>
      <c r="C18" s="109">
        <v>380</v>
      </c>
      <c r="D18" s="109">
        <v>120</v>
      </c>
      <c r="E18" s="109">
        <v>18</v>
      </c>
      <c r="F18" s="109">
        <v>15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127.9</v>
      </c>
      <c r="C19" s="112">
        <v>248</v>
      </c>
      <c r="D19" s="112">
        <v>158.5</v>
      </c>
      <c r="E19" s="112">
        <v>46.7</v>
      </c>
      <c r="F19" s="112">
        <v>66.599999999999994</v>
      </c>
      <c r="G19" s="112">
        <v>63.4</v>
      </c>
      <c r="H19" s="113">
        <v>55.6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22.356999999999999</v>
      </c>
      <c r="C23" s="121">
        <v>23.577999999999999</v>
      </c>
      <c r="D23" s="122" t="s">
        <v>88</v>
      </c>
      <c r="E23" s="123">
        <v>25.045000000000002</v>
      </c>
      <c r="F23" s="105">
        <v>41.447000000000003</v>
      </c>
      <c r="G23" s="106">
        <v>39.78</v>
      </c>
      <c r="H23" s="107">
        <v>41.503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18</v>
      </c>
      <c r="D25" s="127" t="s">
        <v>50</v>
      </c>
      <c r="E25" s="128">
        <v>15</v>
      </c>
      <c r="F25" s="108">
        <v>25</v>
      </c>
      <c r="G25" s="109">
        <v>8</v>
      </c>
      <c r="H25" s="110">
        <v>10</v>
      </c>
    </row>
    <row r="26" spans="1:8" ht="12" thickBot="1" x14ac:dyDescent="0.2">
      <c r="A26" s="136" t="s">
        <v>19</v>
      </c>
      <c r="B26" s="129">
        <v>55.3</v>
      </c>
      <c r="C26" s="130">
        <v>54.9</v>
      </c>
      <c r="D26" s="131" t="s">
        <v>52</v>
      </c>
      <c r="E26" s="132">
        <v>53.9</v>
      </c>
      <c r="F26" s="133">
        <v>92</v>
      </c>
      <c r="G26" s="112">
        <v>35.4</v>
      </c>
      <c r="H26" s="113">
        <v>76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27" sqref="A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149" t="s">
        <v>1</v>
      </c>
      <c r="C7" s="149"/>
      <c r="D7" s="149"/>
      <c r="E7" s="149"/>
      <c r="F7" s="149"/>
      <c r="G7" s="149"/>
      <c r="H7" s="149"/>
    </row>
    <row r="8" spans="1:8" x14ac:dyDescent="0.15">
      <c r="A8" s="3">
        <v>41654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4.17</v>
      </c>
      <c r="C9" s="9">
        <v>9.202</v>
      </c>
      <c r="D9" s="9">
        <v>19.206</v>
      </c>
      <c r="E9" s="9">
        <v>23.425999999999998</v>
      </c>
      <c r="F9" s="9">
        <v>24.895</v>
      </c>
      <c r="G9" s="9">
        <v>26.439</v>
      </c>
      <c r="H9" s="10">
        <v>26.718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160</v>
      </c>
      <c r="D11" s="12">
        <v>30</v>
      </c>
      <c r="E11" s="12">
        <v>30</v>
      </c>
      <c r="F11" s="12">
        <v>25</v>
      </c>
      <c r="G11" s="12">
        <v>20</v>
      </c>
      <c r="H11" s="13">
        <v>15</v>
      </c>
    </row>
    <row r="12" spans="1:8" ht="12" thickBot="1" x14ac:dyDescent="0.2">
      <c r="A12" s="14" t="s">
        <v>19</v>
      </c>
      <c r="B12" s="15">
        <v>112.9</v>
      </c>
      <c r="C12" s="16">
        <v>162.69999999999999</v>
      </c>
      <c r="D12" s="16">
        <v>105.9</v>
      </c>
      <c r="E12" s="16">
        <v>74.599999999999994</v>
      </c>
      <c r="F12" s="16">
        <v>104.7</v>
      </c>
      <c r="G12" s="16">
        <v>86.9</v>
      </c>
      <c r="H12" s="17">
        <v>62.5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49" t="s">
        <v>20</v>
      </c>
      <c r="C14" s="149"/>
      <c r="D14" s="149"/>
      <c r="E14" s="149"/>
      <c r="F14" s="149"/>
      <c r="G14" s="149"/>
      <c r="H14" s="14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7.6950000000000003</v>
      </c>
      <c r="C16" s="9">
        <v>12.451000000000001</v>
      </c>
      <c r="D16" s="9">
        <v>15.234</v>
      </c>
      <c r="E16" s="9">
        <v>18.762</v>
      </c>
      <c r="F16" s="9">
        <v>19.876999999999999</v>
      </c>
      <c r="G16" s="9">
        <v>20.864000000000001</v>
      </c>
      <c r="H16" s="10">
        <v>21.68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200</v>
      </c>
      <c r="D18" s="12">
        <v>160</v>
      </c>
      <c r="E18" s="12">
        <v>60</v>
      </c>
      <c r="F18" s="12">
        <v>12</v>
      </c>
      <c r="G18" s="12">
        <v>12</v>
      </c>
      <c r="H18" s="13">
        <v>15</v>
      </c>
    </row>
    <row r="19" spans="1:8" ht="12" thickBot="1" x14ac:dyDescent="0.2">
      <c r="A19" s="14" t="s">
        <v>19</v>
      </c>
      <c r="B19" s="15">
        <v>116.5</v>
      </c>
      <c r="C19" s="16">
        <v>179.9</v>
      </c>
      <c r="D19" s="16">
        <v>141.19999999999999</v>
      </c>
      <c r="E19" s="16">
        <v>66.7</v>
      </c>
      <c r="F19" s="16">
        <v>67.2</v>
      </c>
      <c r="G19" s="16">
        <v>62.4</v>
      </c>
      <c r="H19" s="17">
        <v>55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50" t="s">
        <v>35</v>
      </c>
      <c r="G21" s="150"/>
      <c r="H21" s="15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21.823</v>
      </c>
      <c r="C23" s="27">
        <v>23.14</v>
      </c>
      <c r="D23" s="28" t="s">
        <v>43</v>
      </c>
      <c r="E23" s="29">
        <v>24.748999999999999</v>
      </c>
      <c r="F23" s="8">
        <v>40.749000000000002</v>
      </c>
      <c r="G23" s="9">
        <v>39.686</v>
      </c>
      <c r="H23" s="10">
        <v>41.393000000000001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50</v>
      </c>
      <c r="E25" s="34">
        <v>15</v>
      </c>
      <c r="F25" s="11">
        <v>25</v>
      </c>
      <c r="G25" s="12">
        <v>5</v>
      </c>
      <c r="H25" s="13">
        <v>10</v>
      </c>
    </row>
    <row r="26" spans="1:8" ht="12" thickBot="1" x14ac:dyDescent="0.2">
      <c r="A26" s="14" t="s">
        <v>19</v>
      </c>
      <c r="B26" s="35">
        <v>60.1</v>
      </c>
      <c r="C26" s="36">
        <v>54.9</v>
      </c>
      <c r="D26" s="37" t="s">
        <v>52</v>
      </c>
      <c r="E26" s="38">
        <v>55.8</v>
      </c>
      <c r="F26" s="39">
        <v>93.2</v>
      </c>
      <c r="G26" s="16">
        <v>35.200000000000003</v>
      </c>
      <c r="H26" s="17">
        <v>73.400000000000006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C27" sqref="C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41906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4.2750000000000004</v>
      </c>
      <c r="C9" s="106">
        <v>9.5950000000000006</v>
      </c>
      <c r="D9" s="106">
        <v>19.521000000000001</v>
      </c>
      <c r="E9" s="106">
        <v>23.495999999999999</v>
      </c>
      <c r="F9" s="106">
        <v>25.428000000000001</v>
      </c>
      <c r="G9" s="106">
        <v>26.776</v>
      </c>
      <c r="H9" s="107">
        <v>26.983000000000001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100</v>
      </c>
      <c r="C11" s="109">
        <v>180</v>
      </c>
      <c r="D11" s="109">
        <v>40</v>
      </c>
      <c r="E11" s="109">
        <v>22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134.6</v>
      </c>
      <c r="C12" s="112">
        <v>179.6</v>
      </c>
      <c r="D12" s="112">
        <v>105.7</v>
      </c>
      <c r="E12" s="112">
        <v>83.1</v>
      </c>
      <c r="F12" s="112">
        <v>105.7</v>
      </c>
      <c r="G12" s="112">
        <v>85.9</v>
      </c>
      <c r="H12" s="113">
        <v>60.5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8.2460000000000004</v>
      </c>
      <c r="C16" s="106">
        <v>13.497999999999999</v>
      </c>
      <c r="D16" s="106">
        <v>15.606999999999999</v>
      </c>
      <c r="E16" s="106">
        <v>18.785</v>
      </c>
      <c r="F16" s="106">
        <v>20.257999999999999</v>
      </c>
      <c r="G16" s="106">
        <v>21.556999999999999</v>
      </c>
      <c r="H16" s="107">
        <v>22.239000000000001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100</v>
      </c>
      <c r="C18" s="109">
        <v>300</v>
      </c>
      <c r="D18" s="109">
        <v>150</v>
      </c>
      <c r="E18" s="109">
        <v>15</v>
      </c>
      <c r="F18" s="109">
        <v>15</v>
      </c>
      <c r="G18" s="109">
        <v>15</v>
      </c>
      <c r="H18" s="110">
        <v>18</v>
      </c>
    </row>
    <row r="19" spans="1:8" ht="12" thickBot="1" x14ac:dyDescent="0.2">
      <c r="A19" s="136" t="s">
        <v>19</v>
      </c>
      <c r="B19" s="111">
        <v>122.3</v>
      </c>
      <c r="C19" s="112">
        <v>217</v>
      </c>
      <c r="D19" s="112">
        <v>136.30000000000001</v>
      </c>
      <c r="E19" s="112">
        <v>46.6</v>
      </c>
      <c r="F19" s="112">
        <v>66.900000000000006</v>
      </c>
      <c r="G19" s="112">
        <v>62.9</v>
      </c>
      <c r="H19" s="113">
        <v>54.5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22.376999999999999</v>
      </c>
      <c r="C23" s="121">
        <v>23.594999999999999</v>
      </c>
      <c r="D23" s="122" t="s">
        <v>88</v>
      </c>
      <c r="E23" s="123">
        <v>25.071000000000002</v>
      </c>
      <c r="F23" s="105">
        <v>41.55</v>
      </c>
      <c r="G23" s="106">
        <v>39.802</v>
      </c>
      <c r="H23" s="107">
        <v>41.515000000000001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8</v>
      </c>
      <c r="H25" s="110">
        <v>10</v>
      </c>
    </row>
    <row r="26" spans="1:8" ht="12" thickBot="1" x14ac:dyDescent="0.2">
      <c r="A26" s="136" t="s">
        <v>19</v>
      </c>
      <c r="B26" s="129">
        <v>56.6</v>
      </c>
      <c r="C26" s="130">
        <v>48.8</v>
      </c>
      <c r="D26" s="131" t="s">
        <v>52</v>
      </c>
      <c r="E26" s="132">
        <v>53</v>
      </c>
      <c r="F26" s="133">
        <v>89.2</v>
      </c>
      <c r="G26" s="112">
        <v>35.200000000000003</v>
      </c>
      <c r="H26" s="113">
        <v>77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41912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4.37</v>
      </c>
      <c r="C9" s="106">
        <v>9.6329999999999991</v>
      </c>
      <c r="D9" s="106">
        <v>19.488</v>
      </c>
      <c r="E9" s="106">
        <v>23.486999999999998</v>
      </c>
      <c r="F9" s="106">
        <v>25.422000000000001</v>
      </c>
      <c r="G9" s="106">
        <v>26.765000000000001</v>
      </c>
      <c r="H9" s="107">
        <v>26.978000000000002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100</v>
      </c>
      <c r="C11" s="109">
        <v>180</v>
      </c>
      <c r="D11" s="109">
        <v>30</v>
      </c>
      <c r="E11" s="109">
        <v>22</v>
      </c>
      <c r="F11" s="109">
        <v>30</v>
      </c>
      <c r="G11" s="109">
        <v>20</v>
      </c>
      <c r="H11" s="110">
        <v>18</v>
      </c>
    </row>
    <row r="12" spans="1:8" ht="12" thickBot="1" x14ac:dyDescent="0.2">
      <c r="A12" s="136" t="s">
        <v>19</v>
      </c>
      <c r="B12" s="111">
        <v>122.5</v>
      </c>
      <c r="C12" s="112">
        <v>165</v>
      </c>
      <c r="D12" s="112">
        <v>105.5</v>
      </c>
      <c r="E12" s="112">
        <v>78.900000000000006</v>
      </c>
      <c r="F12" s="112">
        <v>101.2</v>
      </c>
      <c r="G12" s="112">
        <v>77.900000000000006</v>
      </c>
      <c r="H12" s="113">
        <v>65.900000000000006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8.2550000000000008</v>
      </c>
      <c r="C16" s="106">
        <v>13.545999999999999</v>
      </c>
      <c r="D16" s="106">
        <v>15.593999999999999</v>
      </c>
      <c r="E16" s="106">
        <v>18.774999999999999</v>
      </c>
      <c r="F16" s="106">
        <v>20.148</v>
      </c>
      <c r="G16" s="106">
        <v>21.545999999999999</v>
      </c>
      <c r="H16" s="107">
        <v>22.231999999999999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280</v>
      </c>
      <c r="D18" s="109">
        <v>120</v>
      </c>
      <c r="E18" s="109">
        <v>18</v>
      </c>
      <c r="F18" s="109">
        <v>12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122</v>
      </c>
      <c r="C19" s="112">
        <v>212</v>
      </c>
      <c r="D19" s="112">
        <v>134.19999999999999</v>
      </c>
      <c r="E19" s="112">
        <v>49.5</v>
      </c>
      <c r="F19" s="112">
        <v>66.400000000000006</v>
      </c>
      <c r="G19" s="112">
        <v>63.5</v>
      </c>
      <c r="H19" s="113">
        <v>56.6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22.366</v>
      </c>
      <c r="C23" s="121">
        <v>23.585000000000001</v>
      </c>
      <c r="D23" s="122" t="s">
        <v>88</v>
      </c>
      <c r="E23" s="123">
        <v>25.07</v>
      </c>
      <c r="F23" s="105">
        <v>41.527999999999999</v>
      </c>
      <c r="G23" s="106">
        <v>39.792999999999999</v>
      </c>
      <c r="H23" s="107">
        <v>41.506999999999998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12</v>
      </c>
      <c r="C25" s="126">
        <v>15</v>
      </c>
      <c r="D25" s="127" t="s">
        <v>50</v>
      </c>
      <c r="E25" s="128">
        <v>15</v>
      </c>
      <c r="F25" s="108">
        <v>25</v>
      </c>
      <c r="G25" s="109">
        <v>8</v>
      </c>
      <c r="H25" s="110">
        <v>18</v>
      </c>
    </row>
    <row r="26" spans="1:8" ht="12" thickBot="1" x14ac:dyDescent="0.2">
      <c r="A26" s="136" t="s">
        <v>19</v>
      </c>
      <c r="B26" s="129">
        <v>58.6</v>
      </c>
      <c r="C26" s="130">
        <v>54.8</v>
      </c>
      <c r="D26" s="131" t="s">
        <v>52</v>
      </c>
      <c r="E26" s="132">
        <v>53.7</v>
      </c>
      <c r="F26" s="133">
        <v>91.6</v>
      </c>
      <c r="G26" s="112">
        <v>35.1</v>
      </c>
      <c r="H26" s="113">
        <v>75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6" sqref="H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41920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3.536</v>
      </c>
      <c r="C9" s="106">
        <v>9.1959999999999997</v>
      </c>
      <c r="D9" s="106">
        <v>19.202999999999999</v>
      </c>
      <c r="E9" s="106">
        <v>23.295000000000002</v>
      </c>
      <c r="F9" s="106">
        <v>25.387</v>
      </c>
      <c r="G9" s="106">
        <v>26.72</v>
      </c>
      <c r="H9" s="107">
        <v>26.815000000000001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50</v>
      </c>
      <c r="C11" s="109">
        <v>180</v>
      </c>
      <c r="D11" s="109">
        <v>30</v>
      </c>
      <c r="E11" s="109">
        <v>25</v>
      </c>
      <c r="F11" s="109">
        <v>22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80.099999999999994</v>
      </c>
      <c r="C12" s="112">
        <v>177.5</v>
      </c>
      <c r="D12" s="112">
        <v>107.8</v>
      </c>
      <c r="E12" s="112">
        <v>76.099999999999994</v>
      </c>
      <c r="F12" s="112">
        <v>108.2</v>
      </c>
      <c r="G12" s="112">
        <v>84.8</v>
      </c>
      <c r="H12" s="113">
        <v>59.6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7.68</v>
      </c>
      <c r="C16" s="106">
        <v>13.234999999999999</v>
      </c>
      <c r="D16" s="106">
        <v>14.913</v>
      </c>
      <c r="E16" s="106">
        <v>18.379000000000001</v>
      </c>
      <c r="F16" s="106">
        <v>20</v>
      </c>
      <c r="G16" s="106">
        <v>21.405000000000001</v>
      </c>
      <c r="H16" s="107">
        <v>22.08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60</v>
      </c>
      <c r="C18" s="109">
        <v>250</v>
      </c>
      <c r="D18" s="109">
        <v>180</v>
      </c>
      <c r="E18" s="109">
        <v>80</v>
      </c>
      <c r="F18" s="109">
        <v>12</v>
      </c>
      <c r="G18" s="109">
        <v>15</v>
      </c>
      <c r="H18" s="110">
        <v>18</v>
      </c>
    </row>
    <row r="19" spans="1:8" ht="12" thickBot="1" x14ac:dyDescent="0.2">
      <c r="A19" s="136" t="s">
        <v>19</v>
      </c>
      <c r="B19" s="111">
        <v>105.3</v>
      </c>
      <c r="C19" s="112">
        <v>198</v>
      </c>
      <c r="D19" s="112">
        <v>177.6</v>
      </c>
      <c r="E19" s="112">
        <v>77.7</v>
      </c>
      <c r="F19" s="112">
        <v>67.900000000000006</v>
      </c>
      <c r="G19" s="112">
        <v>64.099999999999994</v>
      </c>
      <c r="H19" s="113">
        <v>54.1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22.004000000000001</v>
      </c>
      <c r="C23" s="121">
        <v>23.277000000000001</v>
      </c>
      <c r="D23" s="122" t="s">
        <v>88</v>
      </c>
      <c r="E23" s="123">
        <v>24.792999999999999</v>
      </c>
      <c r="F23" s="105">
        <v>34.417000000000002</v>
      </c>
      <c r="G23" s="106">
        <v>39.536000000000001</v>
      </c>
      <c r="H23" s="107">
        <v>41.63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12</v>
      </c>
      <c r="C25" s="126">
        <v>15</v>
      </c>
      <c r="D25" s="127" t="s">
        <v>50</v>
      </c>
      <c r="E25" s="128">
        <v>12</v>
      </c>
      <c r="F25" s="108">
        <v>30</v>
      </c>
      <c r="G25" s="109">
        <v>8</v>
      </c>
      <c r="H25" s="110">
        <v>15</v>
      </c>
    </row>
    <row r="26" spans="1:8" ht="12" thickBot="1" x14ac:dyDescent="0.2">
      <c r="A26" s="136" t="s">
        <v>19</v>
      </c>
      <c r="B26" s="129">
        <v>57.7</v>
      </c>
      <c r="C26" s="130">
        <v>54.5</v>
      </c>
      <c r="D26" s="131" t="s">
        <v>52</v>
      </c>
      <c r="E26" s="132">
        <v>52.4</v>
      </c>
      <c r="F26" s="133">
        <v>98.4</v>
      </c>
      <c r="G26" s="112">
        <v>36.799999999999997</v>
      </c>
      <c r="H26" s="113">
        <v>70.400000000000006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41928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3.048</v>
      </c>
      <c r="C9" s="106">
        <v>9.093</v>
      </c>
      <c r="D9" s="106">
        <v>19.515000000000001</v>
      </c>
      <c r="E9" s="106">
        <v>23.475999999999999</v>
      </c>
      <c r="F9" s="106">
        <v>25.382000000000001</v>
      </c>
      <c r="G9" s="106">
        <v>26.686</v>
      </c>
      <c r="H9" s="107">
        <v>26.805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60</v>
      </c>
      <c r="C11" s="109">
        <v>150</v>
      </c>
      <c r="D11" s="109">
        <v>35</v>
      </c>
      <c r="E11" s="109">
        <v>22</v>
      </c>
      <c r="F11" s="109">
        <v>20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92.3</v>
      </c>
      <c r="C12" s="112">
        <v>164.4</v>
      </c>
      <c r="D12" s="112">
        <v>102.4</v>
      </c>
      <c r="E12" s="112">
        <v>81.400000000000006</v>
      </c>
      <c r="F12" s="112">
        <v>105.1</v>
      </c>
      <c r="G12" s="112">
        <v>81.599999999999994</v>
      </c>
      <c r="H12" s="113">
        <v>59.6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7.7329999999999997</v>
      </c>
      <c r="C16" s="106">
        <v>13.218</v>
      </c>
      <c r="D16" s="106">
        <v>15.6</v>
      </c>
      <c r="E16" s="106">
        <v>18.754999999999999</v>
      </c>
      <c r="F16" s="106">
        <v>20.218</v>
      </c>
      <c r="G16" s="106">
        <v>21.483000000000001</v>
      </c>
      <c r="H16" s="107">
        <v>22.100999999999999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200</v>
      </c>
      <c r="D18" s="109">
        <v>100</v>
      </c>
      <c r="E18" s="109">
        <v>15</v>
      </c>
      <c r="F18" s="109">
        <v>15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119.3</v>
      </c>
      <c r="C19" s="112">
        <v>175.4</v>
      </c>
      <c r="D19" s="112">
        <v>121.7</v>
      </c>
      <c r="E19" s="112">
        <v>45.2</v>
      </c>
      <c r="F19" s="112">
        <v>66.900000000000006</v>
      </c>
      <c r="G19" s="112">
        <v>61.5</v>
      </c>
      <c r="H19" s="113">
        <v>54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22.24</v>
      </c>
      <c r="C23" s="121">
        <v>23.469000000000001</v>
      </c>
      <c r="D23" s="122" t="s">
        <v>88</v>
      </c>
      <c r="E23" s="123">
        <v>24.960999999999999</v>
      </c>
      <c r="F23" s="105">
        <v>37.299999999999997</v>
      </c>
      <c r="G23" s="106">
        <v>39.75</v>
      </c>
      <c r="H23" s="107">
        <v>41.433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12</v>
      </c>
      <c r="C25" s="126">
        <v>15</v>
      </c>
      <c r="D25" s="127" t="s">
        <v>50</v>
      </c>
      <c r="E25" s="128">
        <v>15</v>
      </c>
      <c r="F25" s="108">
        <v>22</v>
      </c>
      <c r="G25" s="109">
        <v>8</v>
      </c>
      <c r="H25" s="110">
        <v>15</v>
      </c>
    </row>
    <row r="26" spans="1:8" ht="12" thickBot="1" x14ac:dyDescent="0.2">
      <c r="A26" s="136" t="s">
        <v>19</v>
      </c>
      <c r="B26" s="129">
        <v>56.7</v>
      </c>
      <c r="C26" s="130">
        <v>54.3</v>
      </c>
      <c r="D26" s="131" t="s">
        <v>52</v>
      </c>
      <c r="E26" s="132">
        <v>52.8</v>
      </c>
      <c r="F26" s="133">
        <v>97.1</v>
      </c>
      <c r="G26" s="112">
        <v>37</v>
      </c>
      <c r="H26" s="113">
        <v>77.599999999999994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C27" sqref="C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41934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9</v>
      </c>
      <c r="B9" s="105">
        <v>3.8079999999999998</v>
      </c>
      <c r="C9" s="106">
        <v>9.1010000000000009</v>
      </c>
      <c r="D9" s="106">
        <v>19.422999999999998</v>
      </c>
      <c r="E9" s="106">
        <v>23.404</v>
      </c>
      <c r="F9" s="106">
        <v>25.327000000000002</v>
      </c>
      <c r="G9" s="106">
        <v>26.655999999999999</v>
      </c>
      <c r="H9" s="107">
        <v>26.789000000000001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70</v>
      </c>
      <c r="C11" s="109">
        <v>180</v>
      </c>
      <c r="D11" s="109">
        <v>35</v>
      </c>
      <c r="E11" s="109">
        <v>30</v>
      </c>
      <c r="F11" s="109">
        <v>20</v>
      </c>
      <c r="G11" s="109">
        <v>20</v>
      </c>
      <c r="H11" s="110">
        <v>18</v>
      </c>
    </row>
    <row r="12" spans="1:8" ht="12" thickBot="1" x14ac:dyDescent="0.2">
      <c r="A12" s="136" t="s">
        <v>19</v>
      </c>
      <c r="B12" s="111">
        <v>96.9</v>
      </c>
      <c r="C12" s="112">
        <v>164.4</v>
      </c>
      <c r="D12" s="112">
        <v>101.7</v>
      </c>
      <c r="E12" s="112">
        <v>79.599999999999994</v>
      </c>
      <c r="F12" s="112">
        <v>107.7</v>
      </c>
      <c r="G12" s="112">
        <v>90.7</v>
      </c>
      <c r="H12" s="113">
        <v>61.1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7.8380000000000001</v>
      </c>
      <c r="C16" s="106">
        <v>13.201000000000001</v>
      </c>
      <c r="D16" s="106">
        <v>15.507</v>
      </c>
      <c r="E16" s="106">
        <v>18.7</v>
      </c>
      <c r="F16" s="106">
        <v>20.164000000000001</v>
      </c>
      <c r="G16" s="106">
        <v>21.44</v>
      </c>
      <c r="H16" s="107">
        <v>22.082999999999998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180</v>
      </c>
      <c r="D18" s="109">
        <v>100</v>
      </c>
      <c r="E18" s="109">
        <v>15</v>
      </c>
      <c r="F18" s="109">
        <v>15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>
        <v>123.6</v>
      </c>
      <c r="C19" s="112">
        <v>169.6</v>
      </c>
      <c r="D19" s="112">
        <v>110</v>
      </c>
      <c r="E19" s="112">
        <v>45.3</v>
      </c>
      <c r="F19" s="112">
        <v>66.400000000000006</v>
      </c>
      <c r="G19" s="112">
        <v>61.9</v>
      </c>
      <c r="H19" s="113">
        <v>53.5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22.222000000000001</v>
      </c>
      <c r="C23" s="121">
        <v>23.451000000000001</v>
      </c>
      <c r="D23" s="122" t="s">
        <v>88</v>
      </c>
      <c r="E23" s="123">
        <v>24.922999999999998</v>
      </c>
      <c r="F23" s="105">
        <v>39.610999999999997</v>
      </c>
      <c r="G23" s="106">
        <v>39.732999999999997</v>
      </c>
      <c r="H23" s="107">
        <v>41.387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8</v>
      </c>
      <c r="H25" s="110">
        <v>12</v>
      </c>
    </row>
    <row r="26" spans="1:8" ht="12" thickBot="1" x14ac:dyDescent="0.2">
      <c r="A26" s="136" t="s">
        <v>19</v>
      </c>
      <c r="B26" s="129">
        <v>56.3</v>
      </c>
      <c r="C26" s="130">
        <v>54.1</v>
      </c>
      <c r="D26" s="131" t="s">
        <v>52</v>
      </c>
      <c r="E26" s="132">
        <v>52.4</v>
      </c>
      <c r="F26" s="133">
        <v>88.2</v>
      </c>
      <c r="G26" s="112">
        <v>36.1</v>
      </c>
      <c r="H26" s="113">
        <v>73.2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41940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3.4209999999999998</v>
      </c>
      <c r="C9" s="106">
        <v>8.9619999999999997</v>
      </c>
      <c r="D9" s="106">
        <v>19.484999999999999</v>
      </c>
      <c r="E9" s="106">
        <v>23.41</v>
      </c>
      <c r="F9" s="106">
        <v>25.332999999999998</v>
      </c>
      <c r="G9" s="106">
        <v>26.661000000000001</v>
      </c>
      <c r="H9" s="107">
        <v>26.751999999999999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70</v>
      </c>
      <c r="C11" s="109">
        <v>170</v>
      </c>
      <c r="D11" s="109">
        <v>35</v>
      </c>
      <c r="E11" s="109">
        <v>22</v>
      </c>
      <c r="F11" s="109">
        <v>25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96.9</v>
      </c>
      <c r="C12" s="112">
        <v>171.6</v>
      </c>
      <c r="D12" s="112">
        <v>102.9</v>
      </c>
      <c r="E12" s="112">
        <v>79.900000000000006</v>
      </c>
      <c r="F12" s="112">
        <v>102.7</v>
      </c>
      <c r="G12" s="112">
        <v>74.7</v>
      </c>
      <c r="H12" s="113">
        <v>59.8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7.8209999999999997</v>
      </c>
      <c r="C16" s="106">
        <v>13.238</v>
      </c>
      <c r="D16" s="106">
        <v>15.552</v>
      </c>
      <c r="E16" s="106">
        <v>18.677</v>
      </c>
      <c r="F16" s="106">
        <v>20.161999999999999</v>
      </c>
      <c r="G16" s="106">
        <v>21.431999999999999</v>
      </c>
      <c r="H16" s="107">
        <v>22.074000000000002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200</v>
      </c>
      <c r="D18" s="109">
        <v>125</v>
      </c>
      <c r="E18" s="109">
        <v>15</v>
      </c>
      <c r="F18" s="109">
        <v>15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118.6</v>
      </c>
      <c r="C19" s="112">
        <v>189.5</v>
      </c>
      <c r="D19" s="112">
        <v>126.8</v>
      </c>
      <c r="E19" s="112">
        <v>47.8</v>
      </c>
      <c r="F19" s="112">
        <v>66.5</v>
      </c>
      <c r="G19" s="112">
        <v>62.2</v>
      </c>
      <c r="H19" s="113">
        <v>58.4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22.204999999999998</v>
      </c>
      <c r="C23" s="121">
        <v>23.422999999999998</v>
      </c>
      <c r="D23" s="122" t="s">
        <v>88</v>
      </c>
      <c r="E23" s="123">
        <v>24.928000000000001</v>
      </c>
      <c r="F23" s="105">
        <v>39.844999999999999</v>
      </c>
      <c r="G23" s="106">
        <v>39.979999999999997</v>
      </c>
      <c r="H23" s="107">
        <v>41.4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6</v>
      </c>
      <c r="H25" s="110">
        <v>10</v>
      </c>
    </row>
    <row r="26" spans="1:8" ht="12" thickBot="1" x14ac:dyDescent="0.2">
      <c r="A26" s="136" t="s">
        <v>19</v>
      </c>
      <c r="B26" s="129">
        <v>56.9</v>
      </c>
      <c r="C26" s="130">
        <v>54.6</v>
      </c>
      <c r="D26" s="131" t="s">
        <v>52</v>
      </c>
      <c r="E26" s="132">
        <v>52.6</v>
      </c>
      <c r="F26" s="133">
        <v>91.1</v>
      </c>
      <c r="G26" s="112">
        <v>36.299999999999997</v>
      </c>
      <c r="H26" s="113">
        <v>74.3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C27" sqref="C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41948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3.7549999999999999</v>
      </c>
      <c r="C9" s="106">
        <v>8.9730000000000008</v>
      </c>
      <c r="D9" s="106">
        <v>19.495000000000001</v>
      </c>
      <c r="E9" s="106">
        <v>23.391999999999999</v>
      </c>
      <c r="F9" s="106">
        <v>25.323</v>
      </c>
      <c r="G9" s="106">
        <v>26.658000000000001</v>
      </c>
      <c r="H9" s="107">
        <v>26.744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80</v>
      </c>
      <c r="C11" s="109">
        <v>140</v>
      </c>
      <c r="D11" s="109">
        <v>35</v>
      </c>
      <c r="E11" s="109">
        <v>30</v>
      </c>
      <c r="F11" s="109">
        <v>20</v>
      </c>
      <c r="G11" s="109">
        <v>20</v>
      </c>
      <c r="H11" s="110">
        <v>12</v>
      </c>
    </row>
    <row r="12" spans="1:8" ht="12" thickBot="1" x14ac:dyDescent="0.2">
      <c r="A12" s="136" t="s">
        <v>19</v>
      </c>
      <c r="B12" s="111">
        <v>103.3</v>
      </c>
      <c r="C12" s="112">
        <v>176.1</v>
      </c>
      <c r="D12" s="112">
        <v>100.7</v>
      </c>
      <c r="E12" s="112">
        <v>78.900000000000006</v>
      </c>
      <c r="F12" s="112">
        <v>106.6</v>
      </c>
      <c r="G12" s="112">
        <v>83.3</v>
      </c>
      <c r="H12" s="113">
        <v>59.1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7.8739999999999997</v>
      </c>
      <c r="C16" s="106">
        <v>13.323</v>
      </c>
      <c r="D16" s="106">
        <v>15.567</v>
      </c>
      <c r="E16" s="106">
        <v>18.655999999999999</v>
      </c>
      <c r="F16" s="106">
        <v>20.157</v>
      </c>
      <c r="G16" s="106">
        <v>21.434999999999999</v>
      </c>
      <c r="H16" s="107">
        <v>22.061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200</v>
      </c>
      <c r="D18" s="109">
        <v>130</v>
      </c>
      <c r="E18" s="109">
        <v>50</v>
      </c>
      <c r="F18" s="109">
        <v>15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>
        <v>119.6</v>
      </c>
      <c r="C19" s="112">
        <v>182</v>
      </c>
      <c r="D19" s="112">
        <v>163.19999999999999</v>
      </c>
      <c r="E19" s="112">
        <v>62.1</v>
      </c>
      <c r="F19" s="112">
        <v>67.099999999999994</v>
      </c>
      <c r="G19" s="112">
        <v>63.7</v>
      </c>
      <c r="H19" s="113">
        <v>53.5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22.195</v>
      </c>
      <c r="C23" s="121">
        <v>23.414999999999999</v>
      </c>
      <c r="D23" s="122" t="s">
        <v>88</v>
      </c>
      <c r="E23" s="123">
        <v>24.925000000000001</v>
      </c>
      <c r="F23" s="105">
        <v>39.909999999999997</v>
      </c>
      <c r="G23" s="106">
        <v>39.701999999999998</v>
      </c>
      <c r="H23" s="107">
        <v>41.411999999999999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6</v>
      </c>
      <c r="H25" s="110">
        <v>12</v>
      </c>
    </row>
    <row r="26" spans="1:8" ht="12" thickBot="1" x14ac:dyDescent="0.2">
      <c r="A26" s="136" t="s">
        <v>19</v>
      </c>
      <c r="B26" s="129">
        <v>55.9</v>
      </c>
      <c r="C26" s="130">
        <v>53.9</v>
      </c>
      <c r="D26" s="131" t="s">
        <v>52</v>
      </c>
      <c r="E26" s="132">
        <v>52.2</v>
      </c>
      <c r="F26" s="133">
        <v>93.2</v>
      </c>
      <c r="G26" s="112">
        <v>36.1</v>
      </c>
      <c r="H26" s="113">
        <v>74.5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41954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4.0179999999999998</v>
      </c>
      <c r="C9" s="106">
        <v>9.1890000000000001</v>
      </c>
      <c r="D9" s="106">
        <v>19.443999999999999</v>
      </c>
      <c r="E9" s="106">
        <v>23.318999999999999</v>
      </c>
      <c r="F9" s="106">
        <v>25.292000000000002</v>
      </c>
      <c r="G9" s="106">
        <v>26.65</v>
      </c>
      <c r="H9" s="107">
        <v>26.768000000000001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80</v>
      </c>
      <c r="C11" s="109">
        <v>180</v>
      </c>
      <c r="D11" s="109">
        <v>30</v>
      </c>
      <c r="E11" s="109">
        <v>25</v>
      </c>
      <c r="F11" s="109">
        <v>22</v>
      </c>
      <c r="G11" s="109">
        <v>18</v>
      </c>
      <c r="H11" s="110">
        <v>15</v>
      </c>
    </row>
    <row r="12" spans="1:8" ht="12" thickBot="1" x14ac:dyDescent="0.2">
      <c r="A12" s="136" t="s">
        <v>19</v>
      </c>
      <c r="B12" s="111">
        <v>110.9</v>
      </c>
      <c r="C12" s="112">
        <v>164.7</v>
      </c>
      <c r="D12" s="112">
        <v>108.3</v>
      </c>
      <c r="E12" s="112">
        <v>77.599999999999994</v>
      </c>
      <c r="F12" s="112">
        <v>102.3</v>
      </c>
      <c r="G12" s="112">
        <v>77.099999999999994</v>
      </c>
      <c r="H12" s="113">
        <v>65.2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7.915</v>
      </c>
      <c r="C16" s="106">
        <v>13.348000000000001</v>
      </c>
      <c r="D16" s="106">
        <v>15.535</v>
      </c>
      <c r="E16" s="106">
        <v>18.61</v>
      </c>
      <c r="F16" s="106">
        <v>20.13</v>
      </c>
      <c r="G16" s="106">
        <v>21.422999999999998</v>
      </c>
      <c r="H16" s="107">
        <v>22.067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90</v>
      </c>
      <c r="C18" s="109">
        <v>220</v>
      </c>
      <c r="D18" s="109">
        <v>450</v>
      </c>
      <c r="E18" s="109">
        <v>70</v>
      </c>
      <c r="F18" s="109">
        <v>12</v>
      </c>
      <c r="G18" s="109">
        <v>10</v>
      </c>
      <c r="H18" s="110">
        <v>15</v>
      </c>
    </row>
    <row r="19" spans="1:8" ht="12" thickBot="1" x14ac:dyDescent="0.2">
      <c r="A19" s="136" t="s">
        <v>19</v>
      </c>
      <c r="B19" s="111">
        <v>119.7</v>
      </c>
      <c r="C19" s="112">
        <v>197</v>
      </c>
      <c r="D19" s="112">
        <v>265</v>
      </c>
      <c r="E19" s="112">
        <v>68.7</v>
      </c>
      <c r="F19" s="112">
        <v>67.3</v>
      </c>
      <c r="G19" s="112">
        <v>62.2</v>
      </c>
      <c r="H19" s="113">
        <v>57.2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22.204999999999998</v>
      </c>
      <c r="C23" s="121">
        <v>23.43</v>
      </c>
      <c r="D23" s="122" t="s">
        <v>88</v>
      </c>
      <c r="E23" s="123">
        <v>24.937000000000001</v>
      </c>
      <c r="F23" s="105">
        <v>40.591999999999999</v>
      </c>
      <c r="G23" s="106">
        <v>39.628999999999998</v>
      </c>
      <c r="H23" s="107">
        <v>41.384999999999998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25</v>
      </c>
      <c r="G25" s="109">
        <v>6</v>
      </c>
      <c r="H25" s="110">
        <v>10</v>
      </c>
    </row>
    <row r="26" spans="1:8" ht="12" thickBot="1" x14ac:dyDescent="0.2">
      <c r="A26" s="136" t="s">
        <v>19</v>
      </c>
      <c r="B26" s="129">
        <v>56.8</v>
      </c>
      <c r="C26" s="130">
        <v>53.2</v>
      </c>
      <c r="D26" s="131" t="s">
        <v>52</v>
      </c>
      <c r="E26" s="132">
        <v>52.4</v>
      </c>
      <c r="F26" s="133">
        <v>88.7</v>
      </c>
      <c r="G26" s="112">
        <v>35.5</v>
      </c>
      <c r="H26" s="113">
        <v>74.7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41962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4.0270000000000001</v>
      </c>
      <c r="C9" s="106">
        <v>9.1549999999999994</v>
      </c>
      <c r="D9" s="106">
        <v>19.367999999999999</v>
      </c>
      <c r="E9" s="106">
        <v>19.367999999999999</v>
      </c>
      <c r="F9" s="106">
        <v>25.266999999999999</v>
      </c>
      <c r="G9" s="106">
        <v>26.675000000000001</v>
      </c>
      <c r="H9" s="107">
        <v>26.736000000000001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90</v>
      </c>
      <c r="C11" s="109">
        <v>180</v>
      </c>
      <c r="D11" s="109">
        <v>30</v>
      </c>
      <c r="E11" s="109">
        <v>18</v>
      </c>
      <c r="F11" s="109">
        <v>25</v>
      </c>
      <c r="G11" s="109">
        <v>20</v>
      </c>
      <c r="H11" s="110">
        <v>15</v>
      </c>
    </row>
    <row r="12" spans="1:8" ht="12" thickBot="1" x14ac:dyDescent="0.2">
      <c r="A12" s="136" t="s">
        <v>19</v>
      </c>
      <c r="B12" s="111">
        <v>117.2</v>
      </c>
      <c r="C12" s="112">
        <v>161.5</v>
      </c>
      <c r="D12" s="112">
        <v>111</v>
      </c>
      <c r="E12" s="112">
        <v>77.2</v>
      </c>
      <c r="F12" s="112">
        <v>109.5</v>
      </c>
      <c r="G12" s="112">
        <v>84.1</v>
      </c>
      <c r="H12" s="113">
        <v>59.4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7.8639999999999999</v>
      </c>
      <c r="C16" s="106">
        <v>13.381</v>
      </c>
      <c r="D16" s="106">
        <v>15.574</v>
      </c>
      <c r="E16" s="106">
        <v>18.722000000000001</v>
      </c>
      <c r="F16" s="106">
        <v>20.18</v>
      </c>
      <c r="G16" s="106">
        <v>21.495000000000001</v>
      </c>
      <c r="H16" s="107">
        <v>22.108000000000001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80</v>
      </c>
      <c r="C18" s="109">
        <v>250</v>
      </c>
      <c r="D18" s="109">
        <v>180</v>
      </c>
      <c r="E18" s="109">
        <v>70</v>
      </c>
      <c r="F18" s="109">
        <v>12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110.5</v>
      </c>
      <c r="C19" s="112">
        <v>206</v>
      </c>
      <c r="D19" s="112">
        <v>183</v>
      </c>
      <c r="E19" s="112">
        <v>69.3</v>
      </c>
      <c r="F19" s="112">
        <v>67.3</v>
      </c>
      <c r="G19" s="112">
        <v>63.1</v>
      </c>
      <c r="H19" s="113">
        <v>55.3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22.277000000000001</v>
      </c>
      <c r="C23" s="121">
        <v>23.419</v>
      </c>
      <c r="D23" s="122" t="s">
        <v>88</v>
      </c>
      <c r="E23" s="123">
        <v>25.006</v>
      </c>
      <c r="F23" s="105">
        <v>40.85</v>
      </c>
      <c r="G23" s="106">
        <v>39.628999999999998</v>
      </c>
      <c r="H23" s="107">
        <v>41.384999999999998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12</v>
      </c>
      <c r="C25" s="126">
        <v>12</v>
      </c>
      <c r="D25" s="127" t="s">
        <v>50</v>
      </c>
      <c r="E25" s="128">
        <v>15</v>
      </c>
      <c r="F25" s="108">
        <v>22</v>
      </c>
      <c r="G25" s="109">
        <v>6</v>
      </c>
      <c r="H25" s="110">
        <v>12</v>
      </c>
    </row>
    <row r="26" spans="1:8" ht="12" thickBot="1" x14ac:dyDescent="0.2">
      <c r="A26" s="136" t="s">
        <v>19</v>
      </c>
      <c r="B26" s="129">
        <v>53.4</v>
      </c>
      <c r="C26" s="130">
        <v>51.7</v>
      </c>
      <c r="D26" s="131" t="s">
        <v>52</v>
      </c>
      <c r="E26" s="132">
        <v>52.2</v>
      </c>
      <c r="F26" s="133">
        <v>88.3</v>
      </c>
      <c r="G26" s="112">
        <v>39.200000000000003</v>
      </c>
      <c r="H26" s="113">
        <v>72.900000000000006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4" sqref="H24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41969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3.8660000000000001</v>
      </c>
      <c r="C9" s="106">
        <v>9.1620000000000008</v>
      </c>
      <c r="D9" s="106">
        <v>19.509</v>
      </c>
      <c r="E9" s="106">
        <v>23.587</v>
      </c>
      <c r="F9" s="106">
        <v>25.113</v>
      </c>
      <c r="G9" s="106">
        <v>26.576000000000001</v>
      </c>
      <c r="H9" s="107">
        <v>26.852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30</v>
      </c>
      <c r="C11" s="109">
        <v>200</v>
      </c>
      <c r="D11" s="109">
        <v>30</v>
      </c>
      <c r="E11" s="109">
        <v>30</v>
      </c>
      <c r="F11" s="109">
        <v>20</v>
      </c>
      <c r="G11" s="109">
        <v>18</v>
      </c>
      <c r="H11" s="110">
        <v>18</v>
      </c>
    </row>
    <row r="12" spans="1:8" ht="12" thickBot="1" x14ac:dyDescent="0.2">
      <c r="A12" s="136" t="s">
        <v>19</v>
      </c>
      <c r="B12" s="111">
        <v>73.099999999999994</v>
      </c>
      <c r="C12" s="112">
        <v>182.7</v>
      </c>
      <c r="D12" s="112">
        <v>111.7</v>
      </c>
      <c r="E12" s="112">
        <v>76.900000000000006</v>
      </c>
      <c r="F12" s="112">
        <v>110</v>
      </c>
      <c r="G12" s="112">
        <v>83.3</v>
      </c>
      <c r="H12" s="113">
        <v>59.8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8.0239999999999991</v>
      </c>
      <c r="C16" s="106">
        <v>13.279</v>
      </c>
      <c r="D16" s="106">
        <v>15.462</v>
      </c>
      <c r="E16" s="106">
        <v>18.684999999999999</v>
      </c>
      <c r="F16" s="106">
        <v>20.202999999999999</v>
      </c>
      <c r="G16" s="106">
        <v>21.603000000000002</v>
      </c>
      <c r="H16" s="107">
        <v>22.890999999999998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80</v>
      </c>
      <c r="C18" s="109">
        <v>250</v>
      </c>
      <c r="D18" s="109">
        <v>180</v>
      </c>
      <c r="E18" s="109">
        <v>80</v>
      </c>
      <c r="F18" s="109">
        <v>12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117.6</v>
      </c>
      <c r="C19" s="112">
        <v>194</v>
      </c>
      <c r="D19" s="112">
        <v>172.7</v>
      </c>
      <c r="E19" s="112">
        <v>78.2</v>
      </c>
      <c r="F19" s="112">
        <v>68.900000000000006</v>
      </c>
      <c r="G19" s="112">
        <v>64.7</v>
      </c>
      <c r="H19" s="113">
        <v>54.2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22.331</v>
      </c>
      <c r="C23" s="121">
        <v>23.420999999999999</v>
      </c>
      <c r="D23" s="122" t="s">
        <v>88</v>
      </c>
      <c r="E23" s="123">
        <v>24.806999999999999</v>
      </c>
      <c r="F23" s="105">
        <v>40.848999999999997</v>
      </c>
      <c r="G23" s="106">
        <v>39.630000000000003</v>
      </c>
      <c r="H23" s="107">
        <v>41.398000000000003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22</v>
      </c>
      <c r="G25" s="109">
        <v>6</v>
      </c>
      <c r="H25" s="110">
        <v>10</v>
      </c>
    </row>
    <row r="26" spans="1:8" ht="12" thickBot="1" x14ac:dyDescent="0.2">
      <c r="A26" s="136" t="s">
        <v>19</v>
      </c>
      <c r="B26" s="129">
        <v>57.9</v>
      </c>
      <c r="C26" s="130">
        <v>53.8</v>
      </c>
      <c r="D26" s="131" t="s">
        <v>52</v>
      </c>
      <c r="E26" s="132">
        <v>53.4</v>
      </c>
      <c r="F26" s="133">
        <v>91.8</v>
      </c>
      <c r="G26" s="112">
        <v>35.200000000000003</v>
      </c>
      <c r="H26" s="113">
        <v>74.8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27" sqref="A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149" t="s">
        <v>1</v>
      </c>
      <c r="C7" s="149"/>
      <c r="D7" s="149"/>
      <c r="E7" s="149"/>
      <c r="F7" s="149"/>
      <c r="G7" s="149"/>
      <c r="H7" s="149"/>
    </row>
    <row r="8" spans="1:8" x14ac:dyDescent="0.15">
      <c r="A8" s="3">
        <v>41660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4.0949999999999998</v>
      </c>
      <c r="C9" s="9">
        <v>9.2609999999999992</v>
      </c>
      <c r="D9" s="9">
        <v>19.327000000000002</v>
      </c>
      <c r="E9" s="9">
        <v>23.367999999999999</v>
      </c>
      <c r="F9" s="9">
        <v>25.256</v>
      </c>
      <c r="G9" s="9">
        <v>26.571999999999999</v>
      </c>
      <c r="H9" s="10">
        <v>26.658999999999999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70</v>
      </c>
      <c r="C11" s="12">
        <v>180</v>
      </c>
      <c r="D11" s="12">
        <v>30</v>
      </c>
      <c r="E11" s="12">
        <v>30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111.2</v>
      </c>
      <c r="C12" s="16">
        <v>158.80000000000001</v>
      </c>
      <c r="D12" s="16">
        <v>101.1</v>
      </c>
      <c r="E12" s="16">
        <v>79.5</v>
      </c>
      <c r="F12" s="16">
        <v>103.5</v>
      </c>
      <c r="G12" s="16">
        <v>80.5</v>
      </c>
      <c r="H12" s="17">
        <v>66.2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49" t="s">
        <v>20</v>
      </c>
      <c r="C14" s="149"/>
      <c r="D14" s="149"/>
      <c r="E14" s="149"/>
      <c r="F14" s="149"/>
      <c r="G14" s="149"/>
      <c r="H14" s="14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7.9429999999999996</v>
      </c>
      <c r="C16" s="9">
        <v>13.345000000000001</v>
      </c>
      <c r="D16" s="9">
        <v>15.51</v>
      </c>
      <c r="E16" s="9">
        <v>18.651</v>
      </c>
      <c r="F16" s="9">
        <v>20.077000000000002</v>
      </c>
      <c r="G16" s="9">
        <v>21.373000000000001</v>
      </c>
      <c r="H16" s="10">
        <v>22.01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230</v>
      </c>
      <c r="D18" s="12">
        <v>120</v>
      </c>
      <c r="E18" s="12">
        <v>50</v>
      </c>
      <c r="F18" s="12">
        <v>15</v>
      </c>
      <c r="G18" s="12">
        <v>15</v>
      </c>
      <c r="H18" s="13">
        <v>18</v>
      </c>
    </row>
    <row r="19" spans="1:8" ht="12" thickBot="1" x14ac:dyDescent="0.2">
      <c r="A19" s="14" t="s">
        <v>19</v>
      </c>
      <c r="B19" s="15">
        <v>121.3</v>
      </c>
      <c r="C19" s="16">
        <v>176.8</v>
      </c>
      <c r="D19" s="16">
        <v>134.9</v>
      </c>
      <c r="E19" s="16">
        <v>63.2</v>
      </c>
      <c r="F19" s="16">
        <v>65.3</v>
      </c>
      <c r="G19" s="16">
        <v>62.2</v>
      </c>
      <c r="H19" s="17">
        <v>57.2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50" t="s">
        <v>35</v>
      </c>
      <c r="G21" s="150"/>
      <c r="H21" s="15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22.138000000000002</v>
      </c>
      <c r="C23" s="27">
        <v>23.352</v>
      </c>
      <c r="D23" s="28" t="s">
        <v>43</v>
      </c>
      <c r="E23" s="29">
        <v>24.858000000000001</v>
      </c>
      <c r="F23" s="8">
        <v>40.49</v>
      </c>
      <c r="G23" s="9">
        <v>39.469000000000001</v>
      </c>
      <c r="H23" s="10">
        <v>41.3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12</v>
      </c>
      <c r="F25" s="11">
        <v>30</v>
      </c>
      <c r="G25" s="12">
        <v>8</v>
      </c>
      <c r="H25" s="13">
        <v>10</v>
      </c>
    </row>
    <row r="26" spans="1:8" ht="12" thickBot="1" x14ac:dyDescent="0.2">
      <c r="A26" s="14" t="s">
        <v>19</v>
      </c>
      <c r="B26" s="35">
        <v>60.3</v>
      </c>
      <c r="C26" s="36">
        <v>53.9</v>
      </c>
      <c r="D26" s="37" t="s">
        <v>52</v>
      </c>
      <c r="E26" s="38">
        <v>55.1</v>
      </c>
      <c r="F26" s="39">
        <v>93.8</v>
      </c>
      <c r="G26" s="16">
        <v>33.5</v>
      </c>
      <c r="H26" s="17">
        <v>72.900000000000006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7" sqref="B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41975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3.133</v>
      </c>
      <c r="C9" s="106">
        <v>8.8780000000000001</v>
      </c>
      <c r="D9" s="106">
        <v>19.353000000000002</v>
      </c>
      <c r="E9" s="106">
        <v>23.315000000000001</v>
      </c>
      <c r="F9" s="106">
        <v>25.253</v>
      </c>
      <c r="G9" s="106">
        <v>26.609000000000002</v>
      </c>
      <c r="H9" s="107">
        <v>26.728000000000002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60</v>
      </c>
      <c r="C11" s="109">
        <v>200</v>
      </c>
      <c r="D11" s="109">
        <v>35</v>
      </c>
      <c r="E11" s="109">
        <v>30</v>
      </c>
      <c r="F11" s="109">
        <v>30</v>
      </c>
      <c r="G11" s="109">
        <v>18</v>
      </c>
      <c r="H11" s="110">
        <v>15</v>
      </c>
    </row>
    <row r="12" spans="1:8" ht="12" thickBot="1" x14ac:dyDescent="0.2">
      <c r="A12" s="136" t="s">
        <v>19</v>
      </c>
      <c r="B12" s="111">
        <v>89.4</v>
      </c>
      <c r="C12" s="112">
        <v>179.5</v>
      </c>
      <c r="D12" s="112">
        <v>106.4</v>
      </c>
      <c r="E12" s="112">
        <v>81.400000000000006</v>
      </c>
      <c r="F12" s="112">
        <v>104.4</v>
      </c>
      <c r="G12" s="112">
        <v>79.599999999999994</v>
      </c>
      <c r="H12" s="113">
        <v>62.3</v>
      </c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8.0589999999999993</v>
      </c>
      <c r="C16" s="106">
        <v>13.426</v>
      </c>
      <c r="D16" s="106">
        <v>15.476000000000001</v>
      </c>
      <c r="E16" s="106">
        <v>18.64</v>
      </c>
      <c r="F16" s="106">
        <v>20.082000000000001</v>
      </c>
      <c r="G16" s="106">
        <v>21.388999999999999</v>
      </c>
      <c r="H16" s="107">
        <v>22.038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80</v>
      </c>
      <c r="C18" s="109">
        <v>280</v>
      </c>
      <c r="D18" s="109">
        <v>120</v>
      </c>
      <c r="E18" s="109">
        <v>15</v>
      </c>
      <c r="F18" s="109">
        <v>18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>
        <v>121.3</v>
      </c>
      <c r="C19" s="112">
        <v>231</v>
      </c>
      <c r="D19" s="112">
        <v>117.1</v>
      </c>
      <c r="E19" s="112">
        <v>49.5</v>
      </c>
      <c r="F19" s="112">
        <v>70.400000000000006</v>
      </c>
      <c r="G19" s="112">
        <v>65.599999999999994</v>
      </c>
      <c r="H19" s="113">
        <v>57.6</v>
      </c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22.135000000000002</v>
      </c>
      <c r="C23" s="121">
        <v>23.411999999999999</v>
      </c>
      <c r="D23" s="122" t="s">
        <v>88</v>
      </c>
      <c r="E23" s="123">
        <v>24.905000000000001</v>
      </c>
      <c r="F23" s="105">
        <v>39.841000000000001</v>
      </c>
      <c r="G23" s="106">
        <v>39.508000000000003</v>
      </c>
      <c r="H23" s="107">
        <v>41.338999999999999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12</v>
      </c>
      <c r="F25" s="108">
        <v>25</v>
      </c>
      <c r="G25" s="109">
        <v>8</v>
      </c>
      <c r="H25" s="110">
        <v>12</v>
      </c>
    </row>
    <row r="26" spans="1:8" ht="12" thickBot="1" x14ac:dyDescent="0.2">
      <c r="A26" s="136" t="s">
        <v>19</v>
      </c>
      <c r="B26" s="129">
        <v>58.8</v>
      </c>
      <c r="C26" s="130">
        <v>55.5</v>
      </c>
      <c r="D26" s="131" t="s">
        <v>52</v>
      </c>
      <c r="E26" s="132">
        <v>58.3</v>
      </c>
      <c r="F26" s="133">
        <v>93.4</v>
      </c>
      <c r="G26" s="112">
        <v>36</v>
      </c>
      <c r="H26" s="113">
        <v>75.900000000000006</v>
      </c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6" sqref="B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41983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4.0049999999999999</v>
      </c>
      <c r="C9" s="106">
        <v>9.2279999999999998</v>
      </c>
      <c r="D9" s="106">
        <v>19.582000000000001</v>
      </c>
      <c r="E9" s="106">
        <v>23.558</v>
      </c>
      <c r="F9" s="106">
        <v>25.364000000000001</v>
      </c>
      <c r="G9" s="106">
        <v>26.725000000000001</v>
      </c>
      <c r="H9" s="107">
        <v>26.887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70</v>
      </c>
      <c r="C11" s="109">
        <v>180</v>
      </c>
      <c r="D11" s="109">
        <v>30</v>
      </c>
      <c r="E11" s="109">
        <v>22</v>
      </c>
      <c r="F11" s="109">
        <v>22</v>
      </c>
      <c r="G11" s="109">
        <v>20</v>
      </c>
      <c r="H11" s="110">
        <v>18</v>
      </c>
    </row>
    <row r="12" spans="1:8" ht="12" thickBot="1" x14ac:dyDescent="0.2">
      <c r="A12" s="136" t="s">
        <v>19</v>
      </c>
      <c r="B12" s="111"/>
      <c r="C12" s="112"/>
      <c r="D12" s="112"/>
      <c r="E12" s="112"/>
      <c r="F12" s="112"/>
      <c r="G12" s="112"/>
      <c r="H12" s="113"/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8.093</v>
      </c>
      <c r="C16" s="106">
        <v>13.429</v>
      </c>
      <c r="D16" s="106">
        <v>15.532999999999999</v>
      </c>
      <c r="E16" s="106">
        <v>18.704999999999998</v>
      </c>
      <c r="F16" s="106">
        <v>20.193999999999999</v>
      </c>
      <c r="G16" s="106">
        <v>21.497</v>
      </c>
      <c r="H16" s="107">
        <v>22.158999999999999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60</v>
      </c>
      <c r="C18" s="109">
        <v>260</v>
      </c>
      <c r="D18" s="109">
        <v>160</v>
      </c>
      <c r="E18" s="109">
        <v>15</v>
      </c>
      <c r="F18" s="109">
        <v>30</v>
      </c>
      <c r="G18" s="109">
        <v>15</v>
      </c>
      <c r="H18" s="110">
        <v>15</v>
      </c>
    </row>
    <row r="19" spans="1:8" ht="12" thickBot="1" x14ac:dyDescent="0.2">
      <c r="A19" s="136" t="s">
        <v>19</v>
      </c>
      <c r="B19" s="111"/>
      <c r="C19" s="112"/>
      <c r="D19" s="112"/>
      <c r="E19" s="112"/>
      <c r="F19" s="112"/>
      <c r="G19" s="112"/>
      <c r="H19" s="113"/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22.297999999999998</v>
      </c>
      <c r="C23" s="121">
        <v>23.523</v>
      </c>
      <c r="D23" s="122" t="s">
        <v>88</v>
      </c>
      <c r="E23" s="123">
        <v>24.96</v>
      </c>
      <c r="F23" s="105">
        <v>40.783000000000001</v>
      </c>
      <c r="G23" s="106">
        <v>39.734999999999999</v>
      </c>
      <c r="H23" s="107">
        <v>41.468000000000004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15</v>
      </c>
      <c r="C25" s="126">
        <v>15</v>
      </c>
      <c r="D25" s="127" t="s">
        <v>50</v>
      </c>
      <c r="E25" s="128">
        <v>15</v>
      </c>
      <c r="F25" s="108">
        <v>22</v>
      </c>
      <c r="G25" s="109">
        <v>10</v>
      </c>
      <c r="H25" s="110">
        <v>12</v>
      </c>
    </row>
    <row r="26" spans="1:8" ht="12" thickBot="1" x14ac:dyDescent="0.2">
      <c r="A26" s="136" t="s">
        <v>19</v>
      </c>
      <c r="B26" s="129"/>
      <c r="C26" s="130"/>
      <c r="D26" s="131" t="s">
        <v>52</v>
      </c>
      <c r="E26" s="132"/>
      <c r="F26" s="133"/>
      <c r="G26" s="112"/>
      <c r="H26" s="113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F30" sqref="F30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41989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113</v>
      </c>
      <c r="B9" s="105">
        <v>3.855</v>
      </c>
      <c r="C9" s="106">
        <v>9.1259999999999994</v>
      </c>
      <c r="D9" s="106">
        <v>19.407</v>
      </c>
      <c r="E9" s="106">
        <v>23.5</v>
      </c>
      <c r="F9" s="106">
        <v>25.332999999999998</v>
      </c>
      <c r="G9" s="106">
        <v>26.684999999999999</v>
      </c>
      <c r="H9" s="107">
        <v>26.896000000000001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80</v>
      </c>
      <c r="C11" s="109">
        <v>180</v>
      </c>
      <c r="D11" s="109">
        <v>30</v>
      </c>
      <c r="E11" s="109">
        <v>25</v>
      </c>
      <c r="F11" s="109">
        <v>20</v>
      </c>
      <c r="G11" s="109">
        <v>22</v>
      </c>
      <c r="H11" s="110">
        <v>15</v>
      </c>
    </row>
    <row r="12" spans="1:8" ht="12" thickBot="1" x14ac:dyDescent="0.2">
      <c r="A12" s="136" t="s">
        <v>19</v>
      </c>
      <c r="B12" s="111"/>
      <c r="C12" s="112"/>
      <c r="D12" s="112"/>
      <c r="E12" s="112"/>
      <c r="F12" s="112"/>
      <c r="G12" s="112"/>
      <c r="H12" s="113"/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7.9749999999999996</v>
      </c>
      <c r="C16" s="106">
        <v>13.448</v>
      </c>
      <c r="D16" s="106">
        <v>15.307</v>
      </c>
      <c r="E16" s="106">
        <v>18.710999999999999</v>
      </c>
      <c r="F16" s="106">
        <v>20.065000000000001</v>
      </c>
      <c r="G16" s="106">
        <v>21.448</v>
      </c>
      <c r="H16" s="107">
        <v>22.033999999999999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80</v>
      </c>
      <c r="C18" s="109">
        <v>250</v>
      </c>
      <c r="D18" s="109">
        <v>180</v>
      </c>
      <c r="E18" s="109">
        <v>15</v>
      </c>
      <c r="F18" s="109">
        <v>25</v>
      </c>
      <c r="G18" s="109">
        <v>15</v>
      </c>
      <c r="H18" s="110">
        <v>12</v>
      </c>
    </row>
    <row r="19" spans="1:8" ht="12" thickBot="1" x14ac:dyDescent="0.2">
      <c r="A19" s="136" t="s">
        <v>19</v>
      </c>
      <c r="B19" s="111"/>
      <c r="C19" s="112"/>
      <c r="D19" s="112"/>
      <c r="E19" s="112"/>
      <c r="F19" s="112"/>
      <c r="G19" s="112"/>
      <c r="H19" s="113"/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22.244</v>
      </c>
      <c r="C23" s="121">
        <v>23.419</v>
      </c>
      <c r="D23" s="122" t="s">
        <v>88</v>
      </c>
      <c r="E23" s="123">
        <v>25</v>
      </c>
      <c r="F23" s="105">
        <v>39.945999999999998</v>
      </c>
      <c r="G23" s="106">
        <v>39.639000000000003</v>
      </c>
      <c r="H23" s="107">
        <v>41.378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12</v>
      </c>
      <c r="C25" s="126">
        <v>15</v>
      </c>
      <c r="D25" s="127" t="s">
        <v>50</v>
      </c>
      <c r="E25" s="128">
        <v>15</v>
      </c>
      <c r="F25" s="108">
        <v>25</v>
      </c>
      <c r="G25" s="109">
        <v>5</v>
      </c>
      <c r="H25" s="110">
        <v>15</v>
      </c>
    </row>
    <row r="26" spans="1:8" ht="12" thickBot="1" x14ac:dyDescent="0.2">
      <c r="A26" s="136" t="s">
        <v>19</v>
      </c>
      <c r="B26" s="129"/>
      <c r="C26" s="130"/>
      <c r="D26" s="131" t="s">
        <v>52</v>
      </c>
      <c r="E26" s="132"/>
      <c r="F26" s="133"/>
      <c r="G26" s="112"/>
      <c r="H26" s="113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B26" sqref="B26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134" t="s">
        <v>0</v>
      </c>
      <c r="B7" s="153" t="s">
        <v>1</v>
      </c>
      <c r="C7" s="153"/>
      <c r="D7" s="153"/>
      <c r="E7" s="153"/>
      <c r="F7" s="153"/>
      <c r="G7" s="153"/>
      <c r="H7" s="153"/>
    </row>
    <row r="8" spans="1:8" x14ac:dyDescent="0.15">
      <c r="A8" s="100">
        <v>41995</v>
      </c>
      <c r="B8" s="102" t="s">
        <v>2</v>
      </c>
      <c r="C8" s="103" t="s">
        <v>3</v>
      </c>
      <c r="D8" s="103" t="s">
        <v>4</v>
      </c>
      <c r="E8" s="103" t="s">
        <v>5</v>
      </c>
      <c r="F8" s="103" t="s">
        <v>6</v>
      </c>
      <c r="G8" s="103" t="s">
        <v>7</v>
      </c>
      <c r="H8" s="104" t="s">
        <v>8</v>
      </c>
    </row>
    <row r="9" spans="1:8" x14ac:dyDescent="0.15">
      <c r="A9" s="135" t="s">
        <v>122</v>
      </c>
      <c r="B9" s="105">
        <v>3.4689999999999999</v>
      </c>
      <c r="C9" s="106">
        <v>8.8510000000000009</v>
      </c>
      <c r="D9" s="106">
        <v>19.414999999999999</v>
      </c>
      <c r="E9" s="106">
        <v>23.34</v>
      </c>
      <c r="F9" s="106">
        <v>25.241</v>
      </c>
      <c r="G9" s="106">
        <v>26.571999999999999</v>
      </c>
      <c r="H9" s="107">
        <v>26.672999999999998</v>
      </c>
    </row>
    <row r="10" spans="1:8" x14ac:dyDescent="0.15">
      <c r="A10" s="135" t="s">
        <v>10</v>
      </c>
      <c r="B10" s="102" t="s">
        <v>11</v>
      </c>
      <c r="C10" s="103" t="s">
        <v>12</v>
      </c>
      <c r="D10" s="103" t="s">
        <v>13</v>
      </c>
      <c r="E10" s="103" t="s">
        <v>14</v>
      </c>
      <c r="F10" s="103" t="s">
        <v>15</v>
      </c>
      <c r="G10" s="103" t="s">
        <v>16</v>
      </c>
      <c r="H10" s="104" t="s">
        <v>17</v>
      </c>
    </row>
    <row r="11" spans="1:8" x14ac:dyDescent="0.15">
      <c r="A11" s="135" t="s">
        <v>18</v>
      </c>
      <c r="B11" s="108">
        <v>50</v>
      </c>
      <c r="C11" s="109">
        <v>180</v>
      </c>
      <c r="D11" s="109">
        <v>50</v>
      </c>
      <c r="E11" s="109">
        <v>25</v>
      </c>
      <c r="F11" s="109">
        <v>20</v>
      </c>
      <c r="G11" s="109">
        <v>20</v>
      </c>
      <c r="H11" s="110">
        <v>18</v>
      </c>
    </row>
    <row r="12" spans="1:8" ht="12" thickBot="1" x14ac:dyDescent="0.2">
      <c r="A12" s="136" t="s">
        <v>19</v>
      </c>
      <c r="B12" s="111"/>
      <c r="C12" s="112"/>
      <c r="D12" s="112"/>
      <c r="E12" s="112"/>
      <c r="F12" s="112"/>
      <c r="G12" s="112"/>
      <c r="H12" s="113"/>
    </row>
    <row r="13" spans="1:8" ht="12" thickBot="1" x14ac:dyDescent="0.2">
      <c r="A13" s="137"/>
      <c r="B13" s="114"/>
      <c r="C13" s="114"/>
      <c r="D13" s="114"/>
      <c r="E13" s="114"/>
      <c r="F13" s="114"/>
      <c r="G13" s="114"/>
      <c r="H13" s="114"/>
    </row>
    <row r="14" spans="1:8" x14ac:dyDescent="0.15">
      <c r="A14" s="137"/>
      <c r="B14" s="153" t="s">
        <v>20</v>
      </c>
      <c r="C14" s="153"/>
      <c r="D14" s="153"/>
      <c r="E14" s="153"/>
      <c r="F14" s="153"/>
      <c r="G14" s="153"/>
      <c r="H14" s="153"/>
    </row>
    <row r="15" spans="1:8" ht="12" thickBot="1" x14ac:dyDescent="0.2">
      <c r="A15" s="137"/>
      <c r="B15" s="102" t="s">
        <v>21</v>
      </c>
      <c r="C15" s="103" t="s">
        <v>22</v>
      </c>
      <c r="D15" s="103" t="s">
        <v>23</v>
      </c>
      <c r="E15" s="103" t="s">
        <v>24</v>
      </c>
      <c r="F15" s="103" t="s">
        <v>25</v>
      </c>
      <c r="G15" s="103" t="s">
        <v>26</v>
      </c>
      <c r="H15" s="104" t="s">
        <v>27</v>
      </c>
    </row>
    <row r="16" spans="1:8" x14ac:dyDescent="0.15">
      <c r="A16" s="138" t="s">
        <v>9</v>
      </c>
      <c r="B16" s="105">
        <v>7.2649999999999997</v>
      </c>
      <c r="C16" s="106">
        <v>13.188000000000001</v>
      </c>
      <c r="D16" s="106">
        <v>15.494999999999999</v>
      </c>
      <c r="E16" s="106">
        <v>18.632999999999999</v>
      </c>
      <c r="F16" s="106">
        <v>20.065000000000001</v>
      </c>
      <c r="G16" s="106">
        <v>21.344000000000001</v>
      </c>
      <c r="H16" s="107">
        <v>21.998000000000001</v>
      </c>
    </row>
    <row r="17" spans="1:8" x14ac:dyDescent="0.15">
      <c r="A17" s="135" t="s">
        <v>10</v>
      </c>
      <c r="B17" s="102" t="s">
        <v>28</v>
      </c>
      <c r="C17" s="103" t="s">
        <v>29</v>
      </c>
      <c r="D17" s="103" t="s">
        <v>30</v>
      </c>
      <c r="E17" s="103" t="s">
        <v>31</v>
      </c>
      <c r="F17" s="103" t="s">
        <v>32</v>
      </c>
      <c r="G17" s="103" t="s">
        <v>33</v>
      </c>
      <c r="H17" s="104" t="s">
        <v>34</v>
      </c>
    </row>
    <row r="18" spans="1:8" x14ac:dyDescent="0.15">
      <c r="A18" s="135" t="s">
        <v>18</v>
      </c>
      <c r="B18" s="108">
        <v>70</v>
      </c>
      <c r="C18" s="109">
        <v>220</v>
      </c>
      <c r="D18" s="109">
        <v>150</v>
      </c>
      <c r="E18" s="109">
        <v>15</v>
      </c>
      <c r="F18" s="109">
        <v>40</v>
      </c>
      <c r="G18" s="109">
        <v>12</v>
      </c>
      <c r="H18" s="110">
        <v>15</v>
      </c>
    </row>
    <row r="19" spans="1:8" ht="12" thickBot="1" x14ac:dyDescent="0.2">
      <c r="A19" s="136" t="s">
        <v>19</v>
      </c>
      <c r="B19" s="111"/>
      <c r="C19" s="112"/>
      <c r="D19" s="112"/>
      <c r="E19" s="112"/>
      <c r="F19" s="112"/>
      <c r="G19" s="112"/>
      <c r="H19" s="113"/>
    </row>
    <row r="20" spans="1:8" ht="12" thickBot="1" x14ac:dyDescent="0.2">
      <c r="A20" s="137"/>
      <c r="B20" s="114"/>
      <c r="C20" s="114"/>
      <c r="D20" s="114"/>
      <c r="E20" s="114"/>
      <c r="F20" s="114"/>
      <c r="G20" s="114"/>
      <c r="H20" s="114"/>
    </row>
    <row r="21" spans="1:8" x14ac:dyDescent="0.15">
      <c r="A21" s="137"/>
      <c r="B21" s="115"/>
      <c r="C21" s="116"/>
      <c r="D21" s="117"/>
      <c r="E21" s="118"/>
      <c r="F21" s="154" t="s">
        <v>35</v>
      </c>
      <c r="G21" s="154"/>
      <c r="H21" s="154"/>
    </row>
    <row r="22" spans="1:8" ht="12" thickBot="1" x14ac:dyDescent="0.2">
      <c r="A22" s="137"/>
      <c r="B22" s="119" t="s">
        <v>36</v>
      </c>
      <c r="C22" s="119" t="s">
        <v>37</v>
      </c>
      <c r="D22" s="119" t="s">
        <v>38</v>
      </c>
      <c r="E22" s="120" t="s">
        <v>39</v>
      </c>
      <c r="F22" s="102" t="s">
        <v>40</v>
      </c>
      <c r="G22" s="103" t="s">
        <v>41</v>
      </c>
      <c r="H22" s="104" t="s">
        <v>42</v>
      </c>
    </row>
    <row r="23" spans="1:8" x14ac:dyDescent="0.15">
      <c r="A23" s="138" t="s">
        <v>9</v>
      </c>
      <c r="B23" s="121">
        <v>22.13</v>
      </c>
      <c r="C23" s="121">
        <v>23.35</v>
      </c>
      <c r="D23" s="122" t="s">
        <v>123</v>
      </c>
      <c r="E23" s="123">
        <v>24.890999999999998</v>
      </c>
      <c r="F23" s="105">
        <v>35.125999999999998</v>
      </c>
      <c r="G23" s="106">
        <v>39.53</v>
      </c>
      <c r="H23" s="107">
        <v>41.316000000000003</v>
      </c>
    </row>
    <row r="24" spans="1:8" x14ac:dyDescent="0.15">
      <c r="A24" s="135" t="s">
        <v>10</v>
      </c>
      <c r="B24" s="119" t="s">
        <v>44</v>
      </c>
      <c r="C24" s="124" t="s">
        <v>73</v>
      </c>
      <c r="D24" s="119" t="s">
        <v>45</v>
      </c>
      <c r="E24" s="120" t="s">
        <v>46</v>
      </c>
      <c r="F24" s="102" t="s">
        <v>47</v>
      </c>
      <c r="G24" s="103" t="s">
        <v>48</v>
      </c>
      <c r="H24" s="104" t="s">
        <v>49</v>
      </c>
    </row>
    <row r="25" spans="1:8" x14ac:dyDescent="0.15">
      <c r="A25" s="135" t="s">
        <v>18</v>
      </c>
      <c r="B25" s="125">
        <v>12</v>
      </c>
      <c r="C25" s="126">
        <v>15</v>
      </c>
      <c r="D25" s="127" t="s">
        <v>50</v>
      </c>
      <c r="E25" s="128">
        <v>15</v>
      </c>
      <c r="F25" s="108">
        <v>25</v>
      </c>
      <c r="G25" s="109">
        <v>6</v>
      </c>
      <c r="H25" s="110">
        <v>10</v>
      </c>
    </row>
    <row r="26" spans="1:8" ht="12" thickBot="1" x14ac:dyDescent="0.2">
      <c r="A26" s="136" t="s">
        <v>19</v>
      </c>
      <c r="B26" s="129"/>
      <c r="C26" s="130"/>
      <c r="D26" s="131" t="s">
        <v>124</v>
      </c>
      <c r="E26" s="132"/>
      <c r="F26" s="133"/>
      <c r="G26" s="112"/>
      <c r="H26" s="113"/>
    </row>
  </sheetData>
  <mergeCells count="3">
    <mergeCell ref="B7:H7"/>
    <mergeCell ref="B14:H14"/>
    <mergeCell ref="F21:H21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8" sqref="A8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149" t="s">
        <v>1</v>
      </c>
      <c r="C7" s="149"/>
      <c r="D7" s="149"/>
      <c r="E7" s="149"/>
      <c r="F7" s="149"/>
      <c r="G7" s="149"/>
      <c r="H7" s="149"/>
    </row>
    <row r="8" spans="1:8" x14ac:dyDescent="0.15">
      <c r="A8" s="3">
        <v>41668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4.2110000000000003</v>
      </c>
      <c r="C9" s="9">
        <v>9.1460000000000008</v>
      </c>
      <c r="D9" s="9">
        <v>19.541</v>
      </c>
      <c r="E9" s="9">
        <v>23.6</v>
      </c>
      <c r="F9" s="9">
        <v>25.236000000000001</v>
      </c>
      <c r="G9" s="9">
        <v>21.574999999999999</v>
      </c>
      <c r="H9" s="10">
        <v>26.789000000000001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200</v>
      </c>
      <c r="D11" s="12">
        <v>30</v>
      </c>
      <c r="E11" s="12">
        <v>30</v>
      </c>
      <c r="F11" s="12">
        <v>25</v>
      </c>
      <c r="G11" s="12">
        <v>22</v>
      </c>
      <c r="H11" s="13">
        <v>15</v>
      </c>
    </row>
    <row r="12" spans="1:8" ht="12" thickBot="1" x14ac:dyDescent="0.2">
      <c r="A12" s="14" t="s">
        <v>19</v>
      </c>
      <c r="B12" s="15">
        <v>115.5</v>
      </c>
      <c r="C12" s="16">
        <v>171.9</v>
      </c>
      <c r="D12" s="16">
        <v>105.4</v>
      </c>
      <c r="E12" s="16">
        <v>73.8</v>
      </c>
      <c r="F12" s="16">
        <v>104.1</v>
      </c>
      <c r="G12" s="16">
        <v>88.1</v>
      </c>
      <c r="H12" s="17">
        <v>57.6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49" t="s">
        <v>20</v>
      </c>
      <c r="C14" s="149"/>
      <c r="D14" s="149"/>
      <c r="E14" s="149"/>
      <c r="F14" s="149"/>
      <c r="G14" s="149"/>
      <c r="H14" s="14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8.109</v>
      </c>
      <c r="C16" s="9">
        <v>13.345000000000001</v>
      </c>
      <c r="D16" s="9">
        <v>15.7</v>
      </c>
      <c r="E16" s="9">
        <v>18.422999999999998</v>
      </c>
      <c r="F16" s="9">
        <v>20.100000000000001</v>
      </c>
      <c r="G16" s="9">
        <v>21.305</v>
      </c>
      <c r="H16" s="10">
        <v>22.347000000000001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230</v>
      </c>
      <c r="D18" s="12">
        <v>230</v>
      </c>
      <c r="E18" s="12">
        <v>60</v>
      </c>
      <c r="F18" s="12">
        <v>15</v>
      </c>
      <c r="G18" s="12">
        <v>12</v>
      </c>
      <c r="H18" s="13">
        <v>20</v>
      </c>
    </row>
    <row r="19" spans="1:8" ht="12" thickBot="1" x14ac:dyDescent="0.2">
      <c r="A19" s="14" t="s">
        <v>19</v>
      </c>
      <c r="B19" s="15">
        <v>112.1</v>
      </c>
      <c r="C19" s="16">
        <v>183</v>
      </c>
      <c r="D19" s="16">
        <v>183</v>
      </c>
      <c r="E19" s="16">
        <v>64.8</v>
      </c>
      <c r="F19" s="16">
        <v>63.2</v>
      </c>
      <c r="G19" s="16">
        <v>60.6</v>
      </c>
      <c r="H19" s="17">
        <v>52.6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50" t="s">
        <v>35</v>
      </c>
      <c r="G21" s="150"/>
      <c r="H21" s="15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22.169</v>
      </c>
      <c r="C23" s="27">
        <v>23.373999999999999</v>
      </c>
      <c r="D23" s="28" t="s">
        <v>43</v>
      </c>
      <c r="E23" s="29">
        <v>24.809000000000001</v>
      </c>
      <c r="F23" s="8">
        <v>40.915999999999997</v>
      </c>
      <c r="G23" s="9">
        <v>39.652999999999999</v>
      </c>
      <c r="H23" s="10">
        <v>41.408000000000001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18</v>
      </c>
      <c r="C25" s="32">
        <v>15</v>
      </c>
      <c r="D25" s="33" t="s">
        <v>50</v>
      </c>
      <c r="E25" s="34">
        <v>15</v>
      </c>
      <c r="F25" s="11">
        <v>25</v>
      </c>
      <c r="G25" s="12">
        <v>5</v>
      </c>
      <c r="H25" s="13">
        <v>10</v>
      </c>
    </row>
    <row r="26" spans="1:8" ht="12" thickBot="1" x14ac:dyDescent="0.2">
      <c r="A26" s="14" t="s">
        <v>19</v>
      </c>
      <c r="B26" s="35">
        <v>56.4</v>
      </c>
      <c r="C26" s="36">
        <v>52.2</v>
      </c>
      <c r="D26" s="37" t="s">
        <v>52</v>
      </c>
      <c r="E26" s="38">
        <v>56.7</v>
      </c>
      <c r="F26" s="39">
        <v>97.2</v>
      </c>
      <c r="G26" s="16">
        <v>34.200000000000003</v>
      </c>
      <c r="H26" s="17">
        <v>72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A27" sqref="A27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149" t="s">
        <v>1</v>
      </c>
      <c r="C7" s="149"/>
      <c r="D7" s="149"/>
      <c r="E7" s="149"/>
      <c r="F7" s="149"/>
      <c r="G7" s="149"/>
      <c r="H7" s="149"/>
    </row>
    <row r="8" spans="1:8" x14ac:dyDescent="0.15">
      <c r="A8" s="3">
        <v>41674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4.68</v>
      </c>
      <c r="C9" s="9">
        <v>9.4139999999999997</v>
      </c>
      <c r="D9" s="9">
        <v>19.367999999999999</v>
      </c>
      <c r="E9" s="9">
        <v>23.376000000000001</v>
      </c>
      <c r="F9" s="9">
        <v>25.268000000000001</v>
      </c>
      <c r="G9" s="9">
        <v>26.603999999999999</v>
      </c>
      <c r="H9" s="10">
        <v>26.768999999999998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80</v>
      </c>
      <c r="C11" s="12">
        <v>200</v>
      </c>
      <c r="D11" s="12">
        <v>30</v>
      </c>
      <c r="E11" s="12">
        <v>25</v>
      </c>
      <c r="F11" s="12">
        <v>20</v>
      </c>
      <c r="G11" s="12">
        <v>20</v>
      </c>
      <c r="H11" s="13">
        <v>20</v>
      </c>
    </row>
    <row r="12" spans="1:8" ht="12" thickBot="1" x14ac:dyDescent="0.2">
      <c r="A12" s="14" t="s">
        <v>19</v>
      </c>
      <c r="B12" s="15">
        <v>116.9</v>
      </c>
      <c r="C12" s="16">
        <v>160.30000000000001</v>
      </c>
      <c r="D12" s="16">
        <v>101.7</v>
      </c>
      <c r="E12" s="16">
        <v>80.3</v>
      </c>
      <c r="F12" s="16">
        <v>100.9</v>
      </c>
      <c r="G12" s="16">
        <v>75</v>
      </c>
      <c r="H12" s="17">
        <v>62.2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49" t="s">
        <v>20</v>
      </c>
      <c r="C14" s="149"/>
      <c r="D14" s="149"/>
      <c r="E14" s="149"/>
      <c r="F14" s="149"/>
      <c r="G14" s="149"/>
      <c r="H14" s="14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8.0329999999999995</v>
      </c>
      <c r="C16" s="9">
        <v>13.507999999999999</v>
      </c>
      <c r="D16" s="9">
        <v>15.531000000000001</v>
      </c>
      <c r="E16" s="9">
        <v>18.655000000000001</v>
      </c>
      <c r="F16" s="9">
        <v>20.097000000000001</v>
      </c>
      <c r="G16" s="9">
        <v>21.395</v>
      </c>
      <c r="H16" s="10">
        <v>22.065999999999999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280</v>
      </c>
      <c r="D18" s="12">
        <v>100</v>
      </c>
      <c r="E18" s="12">
        <v>40</v>
      </c>
      <c r="F18" s="12">
        <v>15</v>
      </c>
      <c r="G18" s="12">
        <v>15</v>
      </c>
      <c r="H18" s="13">
        <v>15</v>
      </c>
    </row>
    <row r="19" spans="1:8" ht="12" thickBot="1" x14ac:dyDescent="0.2">
      <c r="A19" s="14" t="s">
        <v>19</v>
      </c>
      <c r="B19" s="15">
        <v>121.8</v>
      </c>
      <c r="C19" s="16">
        <v>191</v>
      </c>
      <c r="D19" s="16">
        <v>189.3</v>
      </c>
      <c r="E19" s="16">
        <v>60.5</v>
      </c>
      <c r="F19" s="16">
        <v>65.7</v>
      </c>
      <c r="G19" s="16">
        <v>60.7</v>
      </c>
      <c r="H19" s="17">
        <v>53.6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50" t="s">
        <v>35</v>
      </c>
      <c r="G21" s="150"/>
      <c r="H21" s="15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22.196999999999999</v>
      </c>
      <c r="C23" s="27">
        <v>23.411000000000001</v>
      </c>
      <c r="D23" s="28" t="s">
        <v>43</v>
      </c>
      <c r="E23" s="29">
        <v>24.919</v>
      </c>
      <c r="F23" s="8">
        <v>40.908000000000001</v>
      </c>
      <c r="G23" s="9">
        <v>39.585999999999999</v>
      </c>
      <c r="H23" s="10">
        <v>41.345999999999997</v>
      </c>
    </row>
    <row r="24" spans="1:8" x14ac:dyDescent="0.15">
      <c r="A24" s="7" t="s">
        <v>10</v>
      </c>
      <c r="B24" s="25" t="s">
        <v>44</v>
      </c>
      <c r="C24" s="30" t="s">
        <v>71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15</v>
      </c>
      <c r="D25" s="33" t="s">
        <v>50</v>
      </c>
      <c r="E25" s="34">
        <v>10</v>
      </c>
      <c r="F25" s="11">
        <v>20</v>
      </c>
      <c r="G25" s="12">
        <v>6</v>
      </c>
      <c r="H25" s="13">
        <v>10</v>
      </c>
    </row>
    <row r="26" spans="1:8" ht="12" thickBot="1" x14ac:dyDescent="0.2">
      <c r="A26" s="14" t="s">
        <v>19</v>
      </c>
      <c r="B26" s="35">
        <v>62.9</v>
      </c>
      <c r="C26" s="36">
        <v>53.6</v>
      </c>
      <c r="D26" s="37" t="s">
        <v>72</v>
      </c>
      <c r="E26" s="38">
        <v>51.9</v>
      </c>
      <c r="F26" s="39">
        <v>81.3</v>
      </c>
      <c r="G26" s="16">
        <v>33.1</v>
      </c>
      <c r="H26" s="17">
        <v>72.900000000000006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H23" sqref="H23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2" t="s">
        <v>0</v>
      </c>
      <c r="B7" s="149" t="s">
        <v>1</v>
      </c>
      <c r="C7" s="149"/>
      <c r="D7" s="149"/>
      <c r="E7" s="149"/>
      <c r="F7" s="149"/>
      <c r="G7" s="149"/>
      <c r="H7" s="149"/>
    </row>
    <row r="8" spans="1:8" x14ac:dyDescent="0.15">
      <c r="A8" s="3">
        <v>41683</v>
      </c>
      <c r="B8" s="4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6" t="s">
        <v>8</v>
      </c>
    </row>
    <row r="9" spans="1:8" x14ac:dyDescent="0.15">
      <c r="A9" s="7" t="s">
        <v>9</v>
      </c>
      <c r="B9" s="8">
        <v>3.9630000000000001</v>
      </c>
      <c r="C9" s="9">
        <v>9.5009999999999994</v>
      </c>
      <c r="D9" s="9">
        <v>19.55</v>
      </c>
      <c r="E9" s="9">
        <v>23.632000000000001</v>
      </c>
      <c r="F9" s="9">
        <v>25.431999999999999</v>
      </c>
      <c r="G9" s="9">
        <v>26.645</v>
      </c>
      <c r="H9" s="10">
        <v>26.698</v>
      </c>
    </row>
    <row r="10" spans="1:8" x14ac:dyDescent="0.15">
      <c r="A10" s="7" t="s">
        <v>10</v>
      </c>
      <c r="B10" s="4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6" t="s">
        <v>17</v>
      </c>
    </row>
    <row r="11" spans="1:8" x14ac:dyDescent="0.15">
      <c r="A11" s="7" t="s">
        <v>18</v>
      </c>
      <c r="B11" s="11">
        <v>60</v>
      </c>
      <c r="C11" s="12">
        <v>200</v>
      </c>
      <c r="D11" s="12">
        <v>40</v>
      </c>
      <c r="E11" s="12">
        <v>30</v>
      </c>
      <c r="F11" s="12">
        <v>20</v>
      </c>
      <c r="G11" s="12">
        <v>25</v>
      </c>
      <c r="H11" s="13">
        <v>15</v>
      </c>
    </row>
    <row r="12" spans="1:8" ht="12" thickBot="1" x14ac:dyDescent="0.2">
      <c r="A12" s="14" t="s">
        <v>19</v>
      </c>
      <c r="B12" s="15">
        <v>94.1</v>
      </c>
      <c r="C12" s="16">
        <v>173.5</v>
      </c>
      <c r="D12" s="16">
        <v>107.8</v>
      </c>
      <c r="E12" s="16">
        <v>77.400000000000006</v>
      </c>
      <c r="F12" s="16">
        <v>104.9</v>
      </c>
      <c r="G12" s="16">
        <v>73.3</v>
      </c>
      <c r="H12" s="17">
        <v>57.7</v>
      </c>
    </row>
    <row r="13" spans="1:8" ht="12" thickBot="1" x14ac:dyDescent="0.2">
      <c r="A13" s="18"/>
      <c r="B13" s="19"/>
      <c r="C13" s="19"/>
      <c r="D13" s="19"/>
      <c r="E13" s="19"/>
      <c r="F13" s="19"/>
      <c r="G13" s="19"/>
      <c r="H13" s="19"/>
    </row>
    <row r="14" spans="1:8" x14ac:dyDescent="0.15">
      <c r="A14" s="18"/>
      <c r="B14" s="149" t="s">
        <v>20</v>
      </c>
      <c r="C14" s="149"/>
      <c r="D14" s="149"/>
      <c r="E14" s="149"/>
      <c r="F14" s="149"/>
      <c r="G14" s="149"/>
      <c r="H14" s="149"/>
    </row>
    <row r="15" spans="1:8" ht="12" thickBot="1" x14ac:dyDescent="0.2">
      <c r="A15" s="18"/>
      <c r="B15" s="4" t="s">
        <v>21</v>
      </c>
      <c r="C15" s="5" t="s">
        <v>22</v>
      </c>
      <c r="D15" s="5" t="s">
        <v>23</v>
      </c>
      <c r="E15" s="5" t="s">
        <v>24</v>
      </c>
      <c r="F15" s="5" t="s">
        <v>25</v>
      </c>
      <c r="G15" s="5" t="s">
        <v>26</v>
      </c>
      <c r="H15" s="6" t="s">
        <v>27</v>
      </c>
    </row>
    <row r="16" spans="1:8" x14ac:dyDescent="0.15">
      <c r="A16" s="20" t="s">
        <v>9</v>
      </c>
      <c r="B16" s="8">
        <v>8.0869999999999997</v>
      </c>
      <c r="C16" s="9">
        <v>13.62</v>
      </c>
      <c r="D16" s="9">
        <v>15.651</v>
      </c>
      <c r="E16" s="9">
        <v>18.744</v>
      </c>
      <c r="F16" s="9">
        <v>20.167999999999999</v>
      </c>
      <c r="G16" s="9">
        <v>21.443000000000001</v>
      </c>
      <c r="H16" s="10">
        <v>22.145</v>
      </c>
    </row>
    <row r="17" spans="1:8" x14ac:dyDescent="0.15">
      <c r="A17" s="7" t="s">
        <v>10</v>
      </c>
      <c r="B17" s="4" t="s">
        <v>28</v>
      </c>
      <c r="C17" s="5" t="s">
        <v>29</v>
      </c>
      <c r="D17" s="5" t="s">
        <v>30</v>
      </c>
      <c r="E17" s="5" t="s">
        <v>31</v>
      </c>
      <c r="F17" s="5" t="s">
        <v>32</v>
      </c>
      <c r="G17" s="5" t="s">
        <v>33</v>
      </c>
      <c r="H17" s="6" t="s">
        <v>34</v>
      </c>
    </row>
    <row r="18" spans="1:8" x14ac:dyDescent="0.15">
      <c r="A18" s="7" t="s">
        <v>18</v>
      </c>
      <c r="B18" s="11">
        <v>100</v>
      </c>
      <c r="C18" s="12">
        <v>220</v>
      </c>
      <c r="D18" s="12">
        <v>180</v>
      </c>
      <c r="E18" s="12">
        <v>60</v>
      </c>
      <c r="F18" s="12">
        <v>20</v>
      </c>
      <c r="G18" s="12">
        <v>15</v>
      </c>
      <c r="H18" s="13">
        <v>20</v>
      </c>
    </row>
    <row r="19" spans="1:8" ht="12" thickBot="1" x14ac:dyDescent="0.2">
      <c r="A19" s="14" t="s">
        <v>19</v>
      </c>
      <c r="B19" s="15">
        <v>114.3</v>
      </c>
      <c r="C19" s="16">
        <v>203</v>
      </c>
      <c r="D19" s="16">
        <v>158.80000000000001</v>
      </c>
      <c r="E19" s="16">
        <v>68</v>
      </c>
      <c r="F19" s="16">
        <v>66.900000000000006</v>
      </c>
      <c r="G19" s="16">
        <v>60.9</v>
      </c>
      <c r="H19" s="17">
        <v>54.4</v>
      </c>
    </row>
    <row r="20" spans="1:8" ht="12" thickBot="1" x14ac:dyDescent="0.2">
      <c r="A20" s="18"/>
      <c r="B20" s="19"/>
      <c r="C20" s="19"/>
      <c r="D20" s="19"/>
      <c r="E20" s="19"/>
      <c r="F20" s="19"/>
      <c r="G20" s="19"/>
      <c r="H20" s="19"/>
    </row>
    <row r="21" spans="1:8" x14ac:dyDescent="0.15">
      <c r="A21" s="18"/>
      <c r="B21" s="21"/>
      <c r="C21" s="22"/>
      <c r="D21" s="23"/>
      <c r="E21" s="24"/>
      <c r="F21" s="150" t="s">
        <v>35</v>
      </c>
      <c r="G21" s="150"/>
      <c r="H21" s="150"/>
    </row>
    <row r="22" spans="1:8" ht="12" thickBot="1" x14ac:dyDescent="0.2">
      <c r="A22" s="18"/>
      <c r="B22" s="25" t="s">
        <v>36</v>
      </c>
      <c r="C22" s="25" t="s">
        <v>37</v>
      </c>
      <c r="D22" s="25" t="s">
        <v>38</v>
      </c>
      <c r="E22" s="26" t="s">
        <v>39</v>
      </c>
      <c r="F22" s="4" t="s">
        <v>40</v>
      </c>
      <c r="G22" s="5" t="s">
        <v>41</v>
      </c>
      <c r="H22" s="6" t="s">
        <v>42</v>
      </c>
    </row>
    <row r="23" spans="1:8" x14ac:dyDescent="0.15">
      <c r="A23" s="20" t="s">
        <v>9</v>
      </c>
      <c r="B23" s="27">
        <v>22.196999999999999</v>
      </c>
      <c r="C23" s="27">
        <v>23.568000000000001</v>
      </c>
      <c r="D23" s="28" t="s">
        <v>43</v>
      </c>
      <c r="E23" s="29">
        <v>24.812999999999999</v>
      </c>
      <c r="F23" s="8">
        <v>41.152000000000001</v>
      </c>
      <c r="G23" s="9">
        <v>39.716000000000001</v>
      </c>
      <c r="H23" s="10">
        <v>41.218000000000004</v>
      </c>
    </row>
    <row r="24" spans="1:8" x14ac:dyDescent="0.15">
      <c r="A24" s="7" t="s">
        <v>10</v>
      </c>
      <c r="B24" s="25" t="s">
        <v>44</v>
      </c>
      <c r="C24" s="30" t="s">
        <v>51</v>
      </c>
      <c r="D24" s="25" t="s">
        <v>45</v>
      </c>
      <c r="E24" s="26" t="s">
        <v>46</v>
      </c>
      <c r="F24" s="4" t="s">
        <v>47</v>
      </c>
      <c r="G24" s="5" t="s">
        <v>48</v>
      </c>
      <c r="H24" s="6" t="s">
        <v>49</v>
      </c>
    </row>
    <row r="25" spans="1:8" x14ac:dyDescent="0.15">
      <c r="A25" s="7" t="s">
        <v>18</v>
      </c>
      <c r="B25" s="31">
        <v>15</v>
      </c>
      <c r="C25" s="32">
        <v>18</v>
      </c>
      <c r="D25" s="33" t="s">
        <v>50</v>
      </c>
      <c r="E25" s="34">
        <v>15</v>
      </c>
      <c r="F25" s="11">
        <v>25</v>
      </c>
      <c r="G25" s="12">
        <v>8</v>
      </c>
      <c r="H25" s="13">
        <v>12</v>
      </c>
    </row>
    <row r="26" spans="1:8" ht="12" thickBot="1" x14ac:dyDescent="0.2">
      <c r="A26" s="14" t="s">
        <v>19</v>
      </c>
      <c r="B26" s="35">
        <v>57.3</v>
      </c>
      <c r="C26" s="36">
        <v>53.3</v>
      </c>
      <c r="D26" s="37" t="s">
        <v>52</v>
      </c>
      <c r="E26" s="38">
        <v>55.1</v>
      </c>
      <c r="F26" s="39">
        <v>96.7</v>
      </c>
      <c r="G26" s="16">
        <v>34.4</v>
      </c>
      <c r="H26" s="17">
        <v>70.8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6"/>
  <sheetViews>
    <sheetView workbookViewId="0">
      <selection activeCell="D30" sqref="D30"/>
    </sheetView>
  </sheetViews>
  <sheetFormatPr defaultRowHeight="11.25" x14ac:dyDescent="0.15"/>
  <cols>
    <col min="1" max="1" width="14.625" style="1" bestFit="1" customWidth="1"/>
    <col min="2" max="16384" width="9" style="1"/>
  </cols>
  <sheetData>
    <row r="6" spans="1:8" ht="12" thickBot="1" x14ac:dyDescent="0.2"/>
    <row r="7" spans="1:8" x14ac:dyDescent="0.15">
      <c r="A7" s="62" t="s">
        <v>0</v>
      </c>
      <c r="B7" s="151" t="s">
        <v>1</v>
      </c>
      <c r="C7" s="151"/>
      <c r="D7" s="151"/>
      <c r="E7" s="151"/>
      <c r="F7" s="151"/>
      <c r="G7" s="151"/>
      <c r="H7" s="151"/>
    </row>
    <row r="8" spans="1:8" x14ac:dyDescent="0.15">
      <c r="A8" s="63">
        <v>41689</v>
      </c>
      <c r="B8" s="64" t="s">
        <v>2</v>
      </c>
      <c r="C8" s="65" t="s">
        <v>3</v>
      </c>
      <c r="D8" s="65" t="s">
        <v>4</v>
      </c>
      <c r="E8" s="65" t="s">
        <v>5</v>
      </c>
      <c r="F8" s="65" t="s">
        <v>6</v>
      </c>
      <c r="G8" s="65" t="s">
        <v>7</v>
      </c>
      <c r="H8" s="66" t="s">
        <v>8</v>
      </c>
    </row>
    <row r="9" spans="1:8" x14ac:dyDescent="0.15">
      <c r="A9" s="67" t="s">
        <v>9</v>
      </c>
      <c r="B9" s="68">
        <v>3.3330000000000002</v>
      </c>
      <c r="C9" s="69">
        <v>8.4120000000000008</v>
      </c>
      <c r="D9" s="69">
        <v>18.783000000000001</v>
      </c>
      <c r="E9" s="69">
        <v>23.321000000000002</v>
      </c>
      <c r="F9" s="69">
        <v>25.231999999999999</v>
      </c>
      <c r="G9" s="69">
        <v>26.46</v>
      </c>
      <c r="H9" s="70">
        <v>26.324000000000002</v>
      </c>
    </row>
    <row r="10" spans="1:8" x14ac:dyDescent="0.15">
      <c r="A10" s="67" t="s">
        <v>10</v>
      </c>
      <c r="B10" s="64" t="s">
        <v>11</v>
      </c>
      <c r="C10" s="65" t="s">
        <v>12</v>
      </c>
      <c r="D10" s="65" t="s">
        <v>13</v>
      </c>
      <c r="E10" s="65" t="s">
        <v>14</v>
      </c>
      <c r="F10" s="65" t="s">
        <v>15</v>
      </c>
      <c r="G10" s="65" t="s">
        <v>16</v>
      </c>
      <c r="H10" s="66" t="s">
        <v>17</v>
      </c>
    </row>
    <row r="11" spans="1:8" x14ac:dyDescent="0.15">
      <c r="A11" s="67" t="s">
        <v>18</v>
      </c>
      <c r="B11" s="71">
        <v>45</v>
      </c>
      <c r="C11" s="72">
        <v>170</v>
      </c>
      <c r="D11" s="72">
        <v>30</v>
      </c>
      <c r="E11" s="72">
        <v>25</v>
      </c>
      <c r="F11" s="72">
        <v>20</v>
      </c>
      <c r="G11" s="72">
        <v>22</v>
      </c>
      <c r="H11" s="73">
        <v>20</v>
      </c>
    </row>
    <row r="12" spans="1:8" ht="12" thickBot="1" x14ac:dyDescent="0.2">
      <c r="A12" s="74" t="s">
        <v>19</v>
      </c>
      <c r="B12" s="75">
        <v>88.9</v>
      </c>
      <c r="C12" s="76">
        <v>156.30000000000001</v>
      </c>
      <c r="D12" s="76">
        <v>102.3</v>
      </c>
      <c r="E12" s="76">
        <v>79.2</v>
      </c>
      <c r="F12" s="76">
        <v>103.4</v>
      </c>
      <c r="G12" s="76">
        <v>77.599999999999994</v>
      </c>
      <c r="H12" s="77">
        <v>64.599999999999994</v>
      </c>
    </row>
    <row r="13" spans="1:8" ht="12" thickBot="1" x14ac:dyDescent="0.2">
      <c r="A13" s="78"/>
      <c r="B13" s="79"/>
      <c r="C13" s="79"/>
      <c r="D13" s="79"/>
      <c r="E13" s="79"/>
      <c r="F13" s="79"/>
      <c r="G13" s="79"/>
      <c r="H13" s="79"/>
    </row>
    <row r="14" spans="1:8" x14ac:dyDescent="0.15">
      <c r="A14" s="78"/>
      <c r="B14" s="151" t="s">
        <v>20</v>
      </c>
      <c r="C14" s="151"/>
      <c r="D14" s="151"/>
      <c r="E14" s="151"/>
      <c r="F14" s="151"/>
      <c r="G14" s="151"/>
      <c r="H14" s="151"/>
    </row>
    <row r="15" spans="1:8" ht="12" thickBot="1" x14ac:dyDescent="0.2">
      <c r="A15" s="78"/>
      <c r="B15" s="64" t="s">
        <v>21</v>
      </c>
      <c r="C15" s="65" t="s">
        <v>22</v>
      </c>
      <c r="D15" s="65" t="s">
        <v>23</v>
      </c>
      <c r="E15" s="65" t="s">
        <v>24</v>
      </c>
      <c r="F15" s="65" t="s">
        <v>25</v>
      </c>
      <c r="G15" s="65" t="s">
        <v>26</v>
      </c>
      <c r="H15" s="66" t="s">
        <v>27</v>
      </c>
    </row>
    <row r="16" spans="1:8" x14ac:dyDescent="0.15">
      <c r="A16" s="80" t="s">
        <v>9</v>
      </c>
      <c r="B16" s="68">
        <v>6.7220000000000004</v>
      </c>
      <c r="C16" s="69">
        <v>11.260999999999999</v>
      </c>
      <c r="D16" s="69">
        <v>14.942</v>
      </c>
      <c r="E16" s="69">
        <v>18.632999999999999</v>
      </c>
      <c r="F16" s="69">
        <v>20.039000000000001</v>
      </c>
      <c r="G16" s="69">
        <v>21.268000000000001</v>
      </c>
      <c r="H16" s="70">
        <v>21.83</v>
      </c>
    </row>
    <row r="17" spans="1:8" x14ac:dyDescent="0.15">
      <c r="A17" s="67" t="s">
        <v>10</v>
      </c>
      <c r="B17" s="64" t="s">
        <v>28</v>
      </c>
      <c r="C17" s="65" t="s">
        <v>29</v>
      </c>
      <c r="D17" s="65" t="s">
        <v>30</v>
      </c>
      <c r="E17" s="65" t="s">
        <v>31</v>
      </c>
      <c r="F17" s="65" t="s">
        <v>32</v>
      </c>
      <c r="G17" s="65" t="s">
        <v>33</v>
      </c>
      <c r="H17" s="66" t="s">
        <v>34</v>
      </c>
    </row>
    <row r="18" spans="1:8" x14ac:dyDescent="0.15">
      <c r="A18" s="67" t="s">
        <v>18</v>
      </c>
      <c r="B18" s="71">
        <v>80</v>
      </c>
      <c r="C18" s="72">
        <v>250</v>
      </c>
      <c r="D18" s="72">
        <v>90</v>
      </c>
      <c r="E18" s="72">
        <v>20</v>
      </c>
      <c r="F18" s="72">
        <v>15</v>
      </c>
      <c r="G18" s="72">
        <v>15</v>
      </c>
      <c r="H18" s="73">
        <v>18</v>
      </c>
    </row>
    <row r="19" spans="1:8" ht="12" thickBot="1" x14ac:dyDescent="0.2">
      <c r="A19" s="74" t="s">
        <v>19</v>
      </c>
      <c r="B19" s="75">
        <v>108.8</v>
      </c>
      <c r="C19" s="76">
        <v>174.4</v>
      </c>
      <c r="D19" s="76">
        <v>184.4</v>
      </c>
      <c r="E19" s="76">
        <v>45.1</v>
      </c>
      <c r="F19" s="76">
        <v>62.7</v>
      </c>
      <c r="G19" s="76">
        <v>60.9</v>
      </c>
      <c r="H19" s="77">
        <v>53.8</v>
      </c>
    </row>
    <row r="20" spans="1:8" ht="12" thickBot="1" x14ac:dyDescent="0.2">
      <c r="A20" s="78"/>
      <c r="B20" s="79"/>
      <c r="C20" s="79"/>
      <c r="D20" s="79"/>
      <c r="E20" s="79"/>
      <c r="F20" s="79"/>
      <c r="G20" s="79"/>
      <c r="H20" s="79"/>
    </row>
    <row r="21" spans="1:8" x14ac:dyDescent="0.15">
      <c r="A21" s="78"/>
      <c r="B21" s="81"/>
      <c r="C21" s="82"/>
      <c r="D21" s="83"/>
      <c r="E21" s="84"/>
      <c r="F21" s="152" t="s">
        <v>35</v>
      </c>
      <c r="G21" s="152"/>
      <c r="H21" s="152"/>
    </row>
    <row r="22" spans="1:8" ht="12" thickBot="1" x14ac:dyDescent="0.2">
      <c r="A22" s="78"/>
      <c r="B22" s="85" t="s">
        <v>36</v>
      </c>
      <c r="C22" s="85" t="s">
        <v>37</v>
      </c>
      <c r="D22" s="85" t="s">
        <v>38</v>
      </c>
      <c r="E22" s="86" t="s">
        <v>39</v>
      </c>
      <c r="F22" s="64" t="s">
        <v>40</v>
      </c>
      <c r="G22" s="65" t="s">
        <v>41</v>
      </c>
      <c r="H22" s="66" t="s">
        <v>42</v>
      </c>
    </row>
    <row r="23" spans="1:8" x14ac:dyDescent="0.15">
      <c r="A23" s="80" t="s">
        <v>9</v>
      </c>
      <c r="B23" s="87">
        <v>21.954999999999998</v>
      </c>
      <c r="C23" s="87">
        <v>23.155000000000001</v>
      </c>
      <c r="D23" s="88" t="s">
        <v>43</v>
      </c>
      <c r="E23" s="89">
        <v>24.774999999999999</v>
      </c>
      <c r="F23" s="68">
        <v>40.631999999999998</v>
      </c>
      <c r="G23" s="69">
        <v>39.534999999999997</v>
      </c>
      <c r="H23" s="70">
        <v>41.155999999999999</v>
      </c>
    </row>
    <row r="24" spans="1:8" x14ac:dyDescent="0.15">
      <c r="A24" s="67" t="s">
        <v>10</v>
      </c>
      <c r="B24" s="85" t="s">
        <v>44</v>
      </c>
      <c r="C24" s="90" t="s">
        <v>73</v>
      </c>
      <c r="D24" s="85" t="s">
        <v>45</v>
      </c>
      <c r="E24" s="86" t="s">
        <v>46</v>
      </c>
      <c r="F24" s="64" t="s">
        <v>47</v>
      </c>
      <c r="G24" s="65" t="s">
        <v>48</v>
      </c>
      <c r="H24" s="66" t="s">
        <v>49</v>
      </c>
    </row>
    <row r="25" spans="1:8" x14ac:dyDescent="0.15">
      <c r="A25" s="67" t="s">
        <v>18</v>
      </c>
      <c r="B25" s="91">
        <v>15</v>
      </c>
      <c r="C25" s="92">
        <v>15</v>
      </c>
      <c r="D25" s="93" t="s">
        <v>50</v>
      </c>
      <c r="E25" s="94">
        <v>15</v>
      </c>
      <c r="F25" s="71">
        <v>20</v>
      </c>
      <c r="G25" s="72">
        <v>6</v>
      </c>
      <c r="H25" s="73">
        <v>10</v>
      </c>
    </row>
    <row r="26" spans="1:8" ht="12" thickBot="1" x14ac:dyDescent="0.2">
      <c r="A26" s="74" t="s">
        <v>19</v>
      </c>
      <c r="B26" s="95">
        <v>60.5</v>
      </c>
      <c r="C26" s="96">
        <v>55.8</v>
      </c>
      <c r="D26" s="97" t="s">
        <v>50</v>
      </c>
      <c r="E26" s="98">
        <v>53.2</v>
      </c>
      <c r="F26" s="99">
        <v>84.6</v>
      </c>
      <c r="G26" s="76">
        <v>36.4</v>
      </c>
      <c r="H26" s="77">
        <v>65.2</v>
      </c>
    </row>
  </sheetData>
  <mergeCells count="3">
    <mergeCell ref="B7:H7"/>
    <mergeCell ref="B14:H14"/>
    <mergeCell ref="F21:H21"/>
  </mergeCells>
  <phoneticPr fontId="19"/>
  <pageMargins left="0.3" right="0.34" top="0.7" bottom="0.31" header="0.31496062992125984" footer="0.31496062992125984"/>
  <pageSetup paperSize="9" scale="180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53</vt:i4>
      </vt:variant>
      <vt:variant>
        <vt:lpstr>名前付き一覧</vt:lpstr>
      </vt:variant>
      <vt:variant>
        <vt:i4>51</vt:i4>
      </vt:variant>
    </vt:vector>
  </HeadingPairs>
  <TitlesOfParts>
    <vt:vector size="104" baseType="lpstr">
      <vt:lpstr>2014年・全体グラフ</vt:lpstr>
      <vt:lpstr>2014年・各井戸グラフ</vt:lpstr>
      <vt:lpstr>1月8日</vt:lpstr>
      <vt:lpstr>1月15日</vt:lpstr>
      <vt:lpstr>1月21日</vt:lpstr>
      <vt:lpstr>1月29日</vt:lpstr>
      <vt:lpstr>2月4日</vt:lpstr>
      <vt:lpstr>2月13日</vt:lpstr>
      <vt:lpstr>2月19日</vt:lpstr>
      <vt:lpstr>2月25日</vt:lpstr>
      <vt:lpstr>3月5日</vt:lpstr>
      <vt:lpstr>3月11日</vt:lpstr>
      <vt:lpstr>3月18日</vt:lpstr>
      <vt:lpstr>3月25日</vt:lpstr>
      <vt:lpstr>4月1日</vt:lpstr>
      <vt:lpstr>4月8日</vt:lpstr>
      <vt:lpstr>4月15日</vt:lpstr>
      <vt:lpstr>4月23日</vt:lpstr>
      <vt:lpstr>4月30日</vt:lpstr>
      <vt:lpstr>5月8日</vt:lpstr>
      <vt:lpstr>5月13日</vt:lpstr>
      <vt:lpstr>5月20日</vt:lpstr>
      <vt:lpstr>5月27日</vt:lpstr>
      <vt:lpstr>6月3日</vt:lpstr>
      <vt:lpstr>6月10日</vt:lpstr>
      <vt:lpstr>6月17日</vt:lpstr>
      <vt:lpstr>6月24日</vt:lpstr>
      <vt:lpstr>7月1日</vt:lpstr>
      <vt:lpstr>7月8日</vt:lpstr>
      <vt:lpstr>7月15日</vt:lpstr>
      <vt:lpstr>7月23日</vt:lpstr>
      <vt:lpstr>7月29日</vt:lpstr>
      <vt:lpstr>8月5日</vt:lpstr>
      <vt:lpstr>8月12日</vt:lpstr>
      <vt:lpstr>8月19日</vt:lpstr>
      <vt:lpstr>8月27日</vt:lpstr>
      <vt:lpstr>9月3日</vt:lpstr>
      <vt:lpstr>9月9日</vt:lpstr>
      <vt:lpstr>9月17日</vt:lpstr>
      <vt:lpstr>9月24日</vt:lpstr>
      <vt:lpstr>9月30日</vt:lpstr>
      <vt:lpstr>10月8日</vt:lpstr>
      <vt:lpstr>10月16日</vt:lpstr>
      <vt:lpstr>10月22日</vt:lpstr>
      <vt:lpstr>10月28日</vt:lpstr>
      <vt:lpstr>11月5日</vt:lpstr>
      <vt:lpstr>11月11日</vt:lpstr>
      <vt:lpstr>11月19日</vt:lpstr>
      <vt:lpstr>11月26日</vt:lpstr>
      <vt:lpstr>12月2日</vt:lpstr>
      <vt:lpstr>12月10日</vt:lpstr>
      <vt:lpstr>12月16日</vt:lpstr>
      <vt:lpstr>12月22日</vt:lpstr>
      <vt:lpstr>'10月16日'!Print_Area</vt:lpstr>
      <vt:lpstr>'10月22日'!Print_Area</vt:lpstr>
      <vt:lpstr>'10月28日'!Print_Area</vt:lpstr>
      <vt:lpstr>'10月8日'!Print_Area</vt:lpstr>
      <vt:lpstr>'11月11日'!Print_Area</vt:lpstr>
      <vt:lpstr>'11月19日'!Print_Area</vt:lpstr>
      <vt:lpstr>'11月26日'!Print_Area</vt:lpstr>
      <vt:lpstr>'11月5日'!Print_Area</vt:lpstr>
      <vt:lpstr>'12月10日'!Print_Area</vt:lpstr>
      <vt:lpstr>'12月16日'!Print_Area</vt:lpstr>
      <vt:lpstr>'12月22日'!Print_Area</vt:lpstr>
      <vt:lpstr>'12月2日'!Print_Area</vt:lpstr>
      <vt:lpstr>'1月15日'!Print_Area</vt:lpstr>
      <vt:lpstr>'1月21日'!Print_Area</vt:lpstr>
      <vt:lpstr>'1月29日'!Print_Area</vt:lpstr>
      <vt:lpstr>'1月8日'!Print_Area</vt:lpstr>
      <vt:lpstr>'2月13日'!Print_Area</vt:lpstr>
      <vt:lpstr>'2月19日'!Print_Area</vt:lpstr>
      <vt:lpstr>'2月25日'!Print_Area</vt:lpstr>
      <vt:lpstr>'2月4日'!Print_Area</vt:lpstr>
      <vt:lpstr>'3月11日'!Print_Area</vt:lpstr>
      <vt:lpstr>'3月18日'!Print_Area</vt:lpstr>
      <vt:lpstr>'3月25日'!Print_Area</vt:lpstr>
      <vt:lpstr>'3月5日'!Print_Area</vt:lpstr>
      <vt:lpstr>'4月15日'!Print_Area</vt:lpstr>
      <vt:lpstr>'4月1日'!Print_Area</vt:lpstr>
      <vt:lpstr>'4月23日'!Print_Area</vt:lpstr>
      <vt:lpstr>'4月30日'!Print_Area</vt:lpstr>
      <vt:lpstr>'4月8日'!Print_Area</vt:lpstr>
      <vt:lpstr>'5月13日'!Print_Area</vt:lpstr>
      <vt:lpstr>'5月20日'!Print_Area</vt:lpstr>
      <vt:lpstr>'5月27日'!Print_Area</vt:lpstr>
      <vt:lpstr>'5月8日'!Print_Area</vt:lpstr>
      <vt:lpstr>'6月10日'!Print_Area</vt:lpstr>
      <vt:lpstr>'6月17日'!Print_Area</vt:lpstr>
      <vt:lpstr>'6月24日'!Print_Area</vt:lpstr>
      <vt:lpstr>'6月3日'!Print_Area</vt:lpstr>
      <vt:lpstr>'7月15日'!Print_Area</vt:lpstr>
      <vt:lpstr>'7月1日'!Print_Area</vt:lpstr>
      <vt:lpstr>'7月23日'!Print_Area</vt:lpstr>
      <vt:lpstr>'7月29日'!Print_Area</vt:lpstr>
      <vt:lpstr>'7月8日'!Print_Area</vt:lpstr>
      <vt:lpstr>'8月12日'!Print_Area</vt:lpstr>
      <vt:lpstr>'8月19日'!Print_Area</vt:lpstr>
      <vt:lpstr>'8月27日'!Print_Area</vt:lpstr>
      <vt:lpstr>'8月5日'!Print_Area</vt:lpstr>
      <vt:lpstr>'9月17日'!Print_Area</vt:lpstr>
      <vt:lpstr>'9月24日'!Print_Area</vt:lpstr>
      <vt:lpstr>'9月30日'!Print_Area</vt:lpstr>
      <vt:lpstr>'9月3日'!Print_Area</vt:lpstr>
      <vt:lpstr>'9月9日'!Print_Area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2014-11-24T12:29:07Z</cp:lastPrinted>
  <dcterms:created xsi:type="dcterms:W3CDTF">2013-01-05T19:07:07Z</dcterms:created>
  <dcterms:modified xsi:type="dcterms:W3CDTF">2022-12-08T05:45:50Z</dcterms:modified>
</cp:coreProperties>
</file>