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ml.chartshapes+xml"/>
  <Override PartName="/xl/charts/chart18.xml" ContentType="application/vnd.openxmlformats-officedocument.drawingml.chart+xml"/>
  <Override PartName="/xl/drawings/drawing9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drawings/drawing11.xml" ContentType="application/vnd.openxmlformats-officedocument.drawingml.chartshapes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2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3.xml" ContentType="application/vnd.openxmlformats-officedocument.drawingml.chartshapes+xml"/>
  <Override PartName="/xl/charts/chart36.xml" ContentType="application/vnd.openxmlformats-officedocument.drawingml.chart+xml"/>
  <Override PartName="/xl/drawings/drawing14.xml" ContentType="application/vnd.openxmlformats-officedocument.drawingml.chartshapes+xml"/>
  <Override PartName="/xl/charts/chart37.xml" ContentType="application/vnd.openxmlformats-officedocument.drawingml.chart+xml"/>
  <Override PartName="/xl/drawings/drawing15.xml" ContentType="application/vnd.openxmlformats-officedocument.drawingml.chartshapes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05\Documents\★NPO関連データ\★ＮＰＯホームページ用データ集\NPOホームページデータ\★★★NPOホームページデータ2024\files\otsukayama\"/>
    </mc:Choice>
  </mc:AlternateContent>
  <bookViews>
    <workbookView xWindow="0" yWindow="0" windowWidth="18360" windowHeight="11925" tabRatio="822"/>
  </bookViews>
  <sheets>
    <sheet name="2023年一覧表（ＮＳＷ）" sheetId="18" r:id="rId1"/>
    <sheet name="2023年全井戸集計表" sheetId="35" r:id="rId2"/>
    <sheet name="1月5日" sheetId="241" r:id="rId3"/>
    <sheet name="1月10日" sheetId="240" r:id="rId4"/>
    <sheet name="1月16日" sheetId="242" r:id="rId5"/>
    <sheet name="1月23日" sheetId="243" r:id="rId6"/>
    <sheet name="1月30日" sheetId="244" r:id="rId7"/>
    <sheet name="2月6日" sheetId="245" r:id="rId8"/>
    <sheet name="2月13日" sheetId="246" r:id="rId9"/>
    <sheet name="2月20日" sheetId="247" r:id="rId10"/>
    <sheet name="2月27日" sheetId="248" r:id="rId11"/>
    <sheet name="3月7日" sheetId="249" r:id="rId12"/>
    <sheet name="3月13日" sheetId="250" r:id="rId13"/>
    <sheet name="3月22日" sheetId="251" r:id="rId14"/>
    <sheet name="3月27日" sheetId="252" r:id="rId15"/>
    <sheet name="4月4日" sheetId="253" r:id="rId16"/>
    <sheet name="4月11日" sheetId="254" r:id="rId17"/>
    <sheet name="4月17日" sheetId="255" r:id="rId18"/>
    <sheet name="4月24日" sheetId="256" r:id="rId19"/>
    <sheet name="5月2日" sheetId="257" r:id="rId20"/>
    <sheet name="5月8日" sheetId="258" r:id="rId21"/>
    <sheet name="5月15日" sheetId="259" r:id="rId22"/>
    <sheet name="5月22日" sheetId="260" r:id="rId23"/>
    <sheet name="5月30日" sheetId="261" r:id="rId24"/>
    <sheet name="6月6日" sheetId="262" r:id="rId25"/>
    <sheet name="6月12日" sheetId="263" r:id="rId26"/>
    <sheet name="6月19日" sheetId="264" r:id="rId27"/>
    <sheet name="6月26日" sheetId="265" r:id="rId28"/>
    <sheet name="7月4日" sheetId="266" r:id="rId29"/>
    <sheet name="7月10日" sheetId="267" r:id="rId30"/>
    <sheet name="7月18日" sheetId="269" r:id="rId31"/>
    <sheet name="7月25日" sheetId="270" r:id="rId32"/>
    <sheet name="7月31日" sheetId="271" r:id="rId33"/>
    <sheet name="8月7日" sheetId="272" r:id="rId34"/>
    <sheet name="8月21日" sheetId="273" r:id="rId35"/>
    <sheet name="8月28日" sheetId="274" r:id="rId36"/>
    <sheet name="9月4日" sheetId="275" r:id="rId37"/>
    <sheet name="9月11日" sheetId="276" r:id="rId38"/>
    <sheet name="9月19日" sheetId="277" r:id="rId39"/>
    <sheet name="9月19日 (2)" sheetId="278" r:id="rId40"/>
    <sheet name="9月25日" sheetId="280" r:id="rId41"/>
    <sheet name="10月2日" sheetId="281" r:id="rId42"/>
    <sheet name="10月10日" sheetId="282" r:id="rId43"/>
    <sheet name="10月16日" sheetId="283" r:id="rId44"/>
    <sheet name="10月24日" sheetId="284" r:id="rId45"/>
    <sheet name="10月30日" sheetId="285" r:id="rId46"/>
    <sheet name="11月6日" sheetId="286" r:id="rId47"/>
    <sheet name="11月13日" sheetId="287" r:id="rId48"/>
    <sheet name="11月20日" sheetId="288" r:id="rId49"/>
    <sheet name="11月27日" sheetId="289" r:id="rId50"/>
    <sheet name="12月4日" sheetId="290" r:id="rId51"/>
    <sheet name="12月11日" sheetId="291" r:id="rId52"/>
    <sheet name="12月18日" sheetId="292" r:id="rId53"/>
    <sheet name="12月26日" sheetId="293" r:id="rId54"/>
  </sheets>
  <definedNames>
    <definedName name="_xlnm.Print_Area" localSheetId="42">'10月10日'!$A$1:$R$56</definedName>
    <definedName name="_xlnm.Print_Area" localSheetId="43">'10月16日'!$A$1:$R$56</definedName>
    <definedName name="_xlnm.Print_Area" localSheetId="44">'10月24日'!$A$1:$R$56</definedName>
    <definedName name="_xlnm.Print_Area" localSheetId="41">'10月2日'!$A$1:$R$56</definedName>
    <definedName name="_xlnm.Print_Area" localSheetId="45">'10月30日'!$A$1:$R$56</definedName>
    <definedName name="_xlnm.Print_Area" localSheetId="47">'11月13日'!$A$1:$R$56</definedName>
    <definedName name="_xlnm.Print_Area" localSheetId="48">'11月20日'!$A$1:$R$56</definedName>
    <definedName name="_xlnm.Print_Area" localSheetId="49">'11月27日'!$A$1:$R$56</definedName>
    <definedName name="_xlnm.Print_Area" localSheetId="46">'11月6日'!$A$1:$R$56</definedName>
    <definedName name="_xlnm.Print_Area" localSheetId="51">'12月11日'!$A$1:$R$56</definedName>
    <definedName name="_xlnm.Print_Area" localSheetId="52">'12月18日'!$A$1:$R$56</definedName>
    <definedName name="_xlnm.Print_Area" localSheetId="53">'12月26日'!$A$1:$R$56</definedName>
    <definedName name="_xlnm.Print_Area" localSheetId="50">'12月4日'!$A$1:$R$56</definedName>
    <definedName name="_xlnm.Print_Area" localSheetId="3">'1月10日'!$A$1:$R$56</definedName>
    <definedName name="_xlnm.Print_Area" localSheetId="4">'1月16日'!$A$1:$R$56</definedName>
    <definedName name="_xlnm.Print_Area" localSheetId="5">'1月23日'!$A$1:$R$56</definedName>
    <definedName name="_xlnm.Print_Area" localSheetId="6">'1月30日'!$A$1:$R$56</definedName>
    <definedName name="_xlnm.Print_Area" localSheetId="2">'1月5日'!$A$1:$R$56</definedName>
    <definedName name="_xlnm.Print_Area" localSheetId="8">'2月13日'!$A$1:$R$56</definedName>
    <definedName name="_xlnm.Print_Area" localSheetId="9">'2月20日'!$A$1:$R$56</definedName>
    <definedName name="_xlnm.Print_Area" localSheetId="10">'2月27日'!$A$1:$R$56</definedName>
    <definedName name="_xlnm.Print_Area" localSheetId="7">'2月6日'!$A$1:$R$56</definedName>
    <definedName name="_xlnm.Print_Area" localSheetId="12">'3月13日'!$A$1:$R$56</definedName>
    <definedName name="_xlnm.Print_Area" localSheetId="13">'3月22日'!$A$1:$R$56</definedName>
    <definedName name="_xlnm.Print_Area" localSheetId="14">'3月27日'!$A$1:$R$56</definedName>
    <definedName name="_xlnm.Print_Area" localSheetId="11">'3月7日'!$A$1:$R$56</definedName>
    <definedName name="_xlnm.Print_Area" localSheetId="16">'4月11日'!$A$1:$R$56</definedName>
    <definedName name="_xlnm.Print_Area" localSheetId="17">'4月17日'!$A$1:$R$56</definedName>
    <definedName name="_xlnm.Print_Area" localSheetId="18">'4月24日'!$A$1:$R$56</definedName>
    <definedName name="_xlnm.Print_Area" localSheetId="15">'4月4日'!$A$1:$R$56</definedName>
    <definedName name="_xlnm.Print_Area" localSheetId="21">'5月15日'!$A$1:$R$56</definedName>
    <definedName name="_xlnm.Print_Area" localSheetId="22">'5月22日'!$A$1:$R$56</definedName>
    <definedName name="_xlnm.Print_Area" localSheetId="19">'5月2日'!$A$1:$R$56</definedName>
    <definedName name="_xlnm.Print_Area" localSheetId="23">'5月30日'!$A$1:$R$56</definedName>
    <definedName name="_xlnm.Print_Area" localSheetId="20">'5月8日'!$A$1:$R$56</definedName>
    <definedName name="_xlnm.Print_Area" localSheetId="25">'6月12日'!$A$1:$R$56</definedName>
    <definedName name="_xlnm.Print_Area" localSheetId="26">'6月19日'!$A$1:$R$56</definedName>
    <definedName name="_xlnm.Print_Area" localSheetId="27">'6月26日'!$A$1:$R$56</definedName>
    <definedName name="_xlnm.Print_Area" localSheetId="24">'6月6日'!$A$1:$R$56</definedName>
    <definedName name="_xlnm.Print_Area" localSheetId="29">'7月10日'!$A$1:$R$56</definedName>
    <definedName name="_xlnm.Print_Area" localSheetId="30">'7月18日'!$A$1:$R$56</definedName>
    <definedName name="_xlnm.Print_Area" localSheetId="31">'7月25日'!$A$1:$R$56</definedName>
    <definedName name="_xlnm.Print_Area" localSheetId="32">'7月31日'!$A$1:$R$56</definedName>
    <definedName name="_xlnm.Print_Area" localSheetId="28">'7月4日'!$A$1:$R$56</definedName>
    <definedName name="_xlnm.Print_Area" localSheetId="34">'8月21日'!$A$1:$R$56</definedName>
    <definedName name="_xlnm.Print_Area" localSheetId="35">'8月28日'!$A$1:$R$56</definedName>
    <definedName name="_xlnm.Print_Area" localSheetId="33">'8月7日'!$A$1:$R$56</definedName>
    <definedName name="_xlnm.Print_Area" localSheetId="37">'9月11日'!$A$1:$R$56</definedName>
    <definedName name="_xlnm.Print_Area" localSheetId="38">'9月19日'!$A$1:$R$56</definedName>
    <definedName name="_xlnm.Print_Area" localSheetId="39">'9月19日 (2)'!$A$1:$R$56</definedName>
    <definedName name="_xlnm.Print_Area" localSheetId="40">'9月25日'!$A$1:$R$56</definedName>
    <definedName name="_xlnm.Print_Area" localSheetId="36">'9月4日'!$A$1:$R$56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H51" i="35" l="1"/>
  <c r="AN51" i="18"/>
  <c r="AH44" i="18"/>
  <c r="AH49" i="18"/>
  <c r="AH39" i="18"/>
  <c r="AH52" i="18"/>
  <c r="AH34" i="18"/>
  <c r="DV32" i="35"/>
  <c r="DV37" i="35"/>
  <c r="DV47" i="35"/>
  <c r="DV44" i="35"/>
  <c r="DV45" i="35"/>
  <c r="DV42" i="35"/>
  <c r="AH40" i="18"/>
  <c r="AH51" i="18"/>
  <c r="DV33" i="35"/>
  <c r="DV40" i="35"/>
  <c r="AH32" i="18"/>
  <c r="AH48" i="18"/>
  <c r="AH38" i="18"/>
  <c r="AH43" i="18"/>
  <c r="AH37" i="18"/>
  <c r="AH42" i="18"/>
  <c r="DV34" i="35"/>
  <c r="DV35" i="35"/>
  <c r="DV51" i="35"/>
  <c r="DV48" i="35"/>
  <c r="DV49" i="35"/>
  <c r="DV50" i="35"/>
  <c r="AH41" i="18"/>
  <c r="AH53" i="18"/>
  <c r="DV43" i="35"/>
  <c r="DV41" i="35"/>
  <c r="AH36" i="18"/>
  <c r="AH33" i="18"/>
  <c r="AH46" i="18"/>
  <c r="AH47" i="18"/>
  <c r="AH45" i="18"/>
  <c r="AH50" i="18"/>
  <c r="DV46" i="35"/>
  <c r="DV39" i="35"/>
  <c r="DV36" i="35"/>
  <c r="DV52" i="35"/>
  <c r="DV53" i="35"/>
  <c r="DV31" i="35"/>
  <c r="AH35" i="18"/>
  <c r="AH31" i="18"/>
  <c r="DV38" i="35"/>
  <c r="CL3" i="35" l="1"/>
  <c r="B9" i="18"/>
  <c r="BM3" i="35"/>
  <c r="I25" i="18"/>
  <c r="AH5" i="18"/>
  <c r="AP20" i="35"/>
  <c r="W27" i="35"/>
  <c r="CU13" i="35"/>
  <c r="BL38" i="35"/>
  <c r="BG27" i="35"/>
  <c r="E24" i="18"/>
  <c r="AC7" i="18"/>
  <c r="L25" i="18"/>
  <c r="AM38" i="35"/>
  <c r="CK6" i="35"/>
  <c r="CL15" i="35"/>
  <c r="AE15" i="18"/>
  <c r="AG25" i="18"/>
  <c r="O49" i="18"/>
  <c r="DU47" i="35"/>
  <c r="CP32" i="35"/>
  <c r="N24" i="18"/>
  <c r="DS34" i="35"/>
  <c r="M40" i="18"/>
  <c r="Y49" i="35"/>
  <c r="DS33" i="35"/>
  <c r="I51" i="35"/>
  <c r="CB49" i="35"/>
  <c r="BL50" i="35"/>
  <c r="DH4" i="35"/>
  <c r="M11" i="35"/>
  <c r="AA17" i="35"/>
  <c r="I53" i="18"/>
  <c r="DZ31" i="35"/>
  <c r="DI50" i="35"/>
  <c r="CH45" i="35"/>
  <c r="X3" i="35"/>
  <c r="BL17" i="35"/>
  <c r="BG44" i="35"/>
  <c r="O44" i="18"/>
  <c r="CQ42" i="35"/>
  <c r="CM49" i="35"/>
  <c r="BL21" i="35"/>
  <c r="AG28" i="35"/>
  <c r="CV51" i="35"/>
  <c r="AJ42" i="35"/>
  <c r="AA27" i="35"/>
  <c r="T37" i="35"/>
  <c r="CN33" i="35"/>
  <c r="AH22" i="35"/>
  <c r="AS31" i="35"/>
  <c r="AY23" i="35"/>
  <c r="EA9" i="35"/>
  <c r="N28" i="18"/>
  <c r="AA40" i="35"/>
  <c r="W34" i="18"/>
  <c r="DZ7" i="35"/>
  <c r="DI19" i="35"/>
  <c r="G34" i="18"/>
  <c r="AA20" i="35"/>
  <c r="CG28" i="35"/>
  <c r="AO4" i="35"/>
  <c r="CH11" i="35"/>
  <c r="AA41" i="35"/>
  <c r="AR17" i="35"/>
  <c r="CP51" i="35"/>
  <c r="AV4" i="35"/>
  <c r="Q24" i="18"/>
  <c r="N37" i="35"/>
  <c r="K26" i="18"/>
  <c r="BT41" i="35"/>
  <c r="V17" i="35"/>
  <c r="DC47" i="35"/>
  <c r="BM48" i="35"/>
  <c r="AY44" i="35"/>
  <c r="BP17" i="35"/>
  <c r="X15" i="18"/>
  <c r="AP24" i="35"/>
  <c r="S48" i="35"/>
  <c r="M36" i="35"/>
  <c r="CJ41" i="35"/>
  <c r="BT40" i="35"/>
  <c r="DT23" i="35"/>
  <c r="O53" i="18"/>
  <c r="AA27" i="18"/>
  <c r="J30" i="35"/>
  <c r="AS37" i="35"/>
  <c r="DU53" i="35"/>
  <c r="BZ47" i="35"/>
  <c r="CG50" i="35"/>
  <c r="BQ38" i="35"/>
  <c r="AH10" i="18"/>
  <c r="BP33" i="35"/>
  <c r="E38" i="35"/>
  <c r="BQ19" i="35"/>
  <c r="Q13" i="18"/>
  <c r="AU35" i="35"/>
  <c r="DI24" i="35"/>
  <c r="CN39" i="35"/>
  <c r="AI23" i="35"/>
  <c r="AI9" i="35"/>
  <c r="CV14" i="35"/>
  <c r="AA30" i="18"/>
  <c r="AQ3" i="35"/>
  <c r="CV13" i="35"/>
  <c r="F24" i="35"/>
  <c r="Y20" i="18"/>
  <c r="EA46" i="35"/>
  <c r="CU12" i="35"/>
  <c r="AK43" i="35"/>
  <c r="AC39" i="35"/>
  <c r="AT30" i="35"/>
  <c r="BL15" i="35"/>
  <c r="C3" i="35"/>
  <c r="DA39" i="35"/>
  <c r="AH24" i="35"/>
  <c r="BJ51" i="35"/>
  <c r="CY24" i="35"/>
  <c r="D40" i="18"/>
  <c r="DW53" i="35"/>
  <c r="AW46" i="35"/>
  <c r="B43" i="18"/>
  <c r="AI31" i="35"/>
  <c r="N30" i="35"/>
  <c r="T15" i="18"/>
  <c r="CE28" i="35"/>
  <c r="M36" i="18"/>
  <c r="AR7" i="35"/>
  <c r="BQ39" i="35"/>
  <c r="AD50" i="18"/>
  <c r="BJ49" i="35"/>
  <c r="AA33" i="35"/>
  <c r="CM23" i="35"/>
  <c r="DR27" i="35"/>
  <c r="CB39" i="35"/>
  <c r="DA17" i="35"/>
  <c r="M22" i="35"/>
  <c r="I34" i="18"/>
  <c r="AE46" i="35"/>
  <c r="B19" i="35"/>
  <c r="DI10" i="35"/>
  <c r="AL53" i="35"/>
  <c r="CZ20" i="35"/>
  <c r="BH30" i="35"/>
  <c r="AE18" i="35"/>
  <c r="DR34" i="35"/>
  <c r="AA22" i="35"/>
  <c r="CU43" i="35"/>
  <c r="CL52" i="35"/>
  <c r="AY12" i="35"/>
  <c r="S9" i="18"/>
  <c r="AU3" i="35"/>
  <c r="CQ37" i="35"/>
  <c r="AX50" i="35"/>
  <c r="CY5" i="35"/>
  <c r="DT35" i="35"/>
  <c r="N43" i="35"/>
  <c r="AE41" i="35"/>
  <c r="AV30" i="35"/>
  <c r="AC5" i="18"/>
  <c r="O35" i="18"/>
  <c r="U48" i="18"/>
  <c r="Z47" i="18"/>
  <c r="B52" i="18"/>
  <c r="DJ39" i="35"/>
  <c r="AV8" i="35"/>
  <c r="AT41" i="35"/>
  <c r="BX35" i="35"/>
  <c r="AF35" i="35"/>
  <c r="AE42" i="35"/>
  <c r="AO8" i="35"/>
  <c r="B35" i="18"/>
  <c r="X49" i="18"/>
  <c r="CJ35" i="35"/>
  <c r="BT31" i="35"/>
  <c r="AW10" i="35"/>
  <c r="AC28" i="35"/>
  <c r="AV45" i="35"/>
  <c r="DE52" i="35"/>
  <c r="CC12" i="35"/>
  <c r="DC40" i="35"/>
  <c r="AW43" i="35"/>
  <c r="CH10" i="35"/>
  <c r="U42" i="18"/>
  <c r="DC39" i="35"/>
  <c r="BT15" i="35"/>
  <c r="BH5" i="35"/>
  <c r="DA10" i="35"/>
  <c r="AC29" i="35"/>
  <c r="X27" i="18"/>
  <c r="J47" i="18"/>
  <c r="V14" i="35"/>
  <c r="AF25" i="35"/>
  <c r="U52" i="35"/>
  <c r="I40" i="35"/>
  <c r="AB13" i="18"/>
  <c r="AH10" i="35"/>
  <c r="V7" i="18"/>
  <c r="CI3" i="35"/>
  <c r="F26" i="35"/>
  <c r="AC25" i="35"/>
  <c r="CF27" i="35"/>
  <c r="AS20" i="35"/>
  <c r="K49" i="18"/>
  <c r="AH9" i="35"/>
  <c r="B52" i="35"/>
  <c r="X21" i="18"/>
  <c r="AC23" i="35"/>
  <c r="AM21" i="35"/>
  <c r="BW26" i="35"/>
  <c r="H34" i="18"/>
  <c r="M47" i="35"/>
  <c r="Z9" i="18"/>
  <c r="BT36" i="35"/>
  <c r="CS42" i="35"/>
  <c r="AC13" i="18"/>
  <c r="EA27" i="35"/>
  <c r="X23" i="35"/>
  <c r="V53" i="18"/>
  <c r="Q27" i="35"/>
  <c r="BW9" i="35"/>
  <c r="R39" i="18"/>
  <c r="EB7" i="35"/>
  <c r="O40" i="35"/>
  <c r="J53" i="18"/>
  <c r="AG43" i="35"/>
  <c r="CU44" i="35"/>
  <c r="P19" i="35"/>
  <c r="AG36" i="35"/>
  <c r="AP48" i="35"/>
  <c r="CT42" i="35"/>
  <c r="AO39" i="35"/>
  <c r="CA15" i="35"/>
  <c r="AL9" i="35"/>
  <c r="AW40" i="35"/>
  <c r="AC35" i="35"/>
  <c r="M9" i="35"/>
  <c r="S13" i="18"/>
  <c r="R3" i="35"/>
  <c r="DX16" i="35"/>
  <c r="AG4" i="35"/>
  <c r="AI48" i="35"/>
  <c r="AA17" i="18"/>
  <c r="B5" i="35"/>
  <c r="CR51" i="35"/>
  <c r="DE44" i="35"/>
  <c r="H44" i="18"/>
  <c r="DE47" i="35"/>
  <c r="V22" i="35"/>
  <c r="D8" i="18"/>
  <c r="O16" i="18"/>
  <c r="O40" i="18"/>
  <c r="AQ16" i="35"/>
  <c r="V19" i="18"/>
  <c r="R44" i="18"/>
  <c r="DU52" i="35"/>
  <c r="J48" i="35"/>
  <c r="CU50" i="35"/>
  <c r="CS34" i="35"/>
  <c r="DW50" i="35"/>
  <c r="CM28" i="35"/>
  <c r="BJ53" i="35"/>
  <c r="AB48" i="35"/>
  <c r="S36" i="35"/>
  <c r="J10" i="35"/>
  <c r="AX4" i="35"/>
  <c r="X14" i="18"/>
  <c r="U15" i="35"/>
  <c r="CF7" i="35"/>
  <c r="BZ53" i="35"/>
  <c r="AT26" i="35"/>
  <c r="AT51" i="35"/>
  <c r="BJ46" i="35"/>
  <c r="AR22" i="35"/>
  <c r="AB34" i="18"/>
  <c r="L23" i="18"/>
  <c r="E44" i="35"/>
  <c r="Y39" i="18"/>
  <c r="N52" i="18"/>
  <c r="B53" i="18"/>
  <c r="Z24" i="35"/>
  <c r="AG29" i="18"/>
  <c r="CX35" i="35"/>
  <c r="CW33" i="35"/>
  <c r="CQ15" i="35"/>
  <c r="DE53" i="35"/>
  <c r="BP34" i="35"/>
  <c r="Z35" i="35"/>
  <c r="CM22" i="35"/>
  <c r="AV11" i="35"/>
  <c r="I10" i="35"/>
  <c r="AA12" i="18"/>
  <c r="AC37" i="35"/>
  <c r="L41" i="35"/>
  <c r="DZ4" i="35"/>
  <c r="I45" i="18"/>
  <c r="AG46" i="18"/>
  <c r="AB35" i="35"/>
  <c r="DE30" i="35"/>
  <c r="C9" i="18"/>
  <c r="L31" i="18"/>
  <c r="CI48" i="35"/>
  <c r="X48" i="18"/>
  <c r="CD23" i="35"/>
  <c r="U27" i="35"/>
  <c r="CX21" i="35"/>
  <c r="B39" i="35"/>
  <c r="DJ7" i="35"/>
  <c r="CI22" i="35"/>
  <c r="AC17" i="18"/>
  <c r="M14" i="35"/>
  <c r="DD32" i="35"/>
  <c r="DR17" i="35"/>
  <c r="I44" i="18"/>
  <c r="AK20" i="35"/>
  <c r="DG31" i="35"/>
  <c r="F35" i="35"/>
  <c r="CJ10" i="35"/>
  <c r="O27" i="18"/>
  <c r="CJ37" i="35"/>
  <c r="F33" i="35"/>
  <c r="AG19" i="35"/>
  <c r="AE29" i="35"/>
  <c r="AH36" i="35"/>
  <c r="Y47" i="18"/>
  <c r="W41" i="18"/>
  <c r="CQ11" i="35"/>
  <c r="B37" i="18"/>
  <c r="DB10" i="35"/>
  <c r="EA10" i="35"/>
  <c r="CD24" i="35"/>
  <c r="AY41" i="35"/>
  <c r="CT45" i="35"/>
  <c r="CM15" i="35"/>
  <c r="AA13" i="18"/>
  <c r="CZ8" i="35"/>
  <c r="V34" i="35"/>
  <c r="AM19" i="35"/>
  <c r="CD50" i="35"/>
  <c r="N18" i="35"/>
  <c r="AW4" i="35"/>
  <c r="AR15" i="35"/>
  <c r="AD10" i="18"/>
  <c r="F30" i="18"/>
  <c r="V45" i="35"/>
  <c r="X13" i="35"/>
  <c r="R5" i="35"/>
  <c r="CT53" i="35"/>
  <c r="AA24" i="18"/>
  <c r="AN24" i="35"/>
  <c r="CM42" i="35"/>
  <c r="AW45" i="35"/>
  <c r="DT27" i="35"/>
  <c r="BU41" i="35"/>
  <c r="DI16" i="35"/>
  <c r="DV30" i="35"/>
  <c r="CI6" i="35"/>
  <c r="L11" i="18"/>
  <c r="DU48" i="35"/>
  <c r="P26" i="35"/>
  <c r="DB39" i="35"/>
  <c r="F30" i="35"/>
  <c r="AG17" i="18"/>
  <c r="AK41" i="35"/>
  <c r="AI12" i="35"/>
  <c r="BW23" i="35"/>
  <c r="DB22" i="35"/>
  <c r="CE35" i="35"/>
  <c r="B13" i="18"/>
  <c r="BU35" i="35"/>
  <c r="BJ48" i="35"/>
  <c r="E45" i="18"/>
  <c r="AE34" i="18"/>
  <c r="E17" i="18"/>
  <c r="CT24" i="35"/>
  <c r="BQ53" i="35"/>
  <c r="CE26" i="35"/>
  <c r="Z25" i="18"/>
  <c r="CT21" i="35"/>
  <c r="S34" i="35"/>
  <c r="AK14" i="35"/>
  <c r="B51" i="18"/>
  <c r="CY32" i="35"/>
  <c r="AW19" i="35"/>
  <c r="DW33" i="35"/>
  <c r="CY25" i="35"/>
  <c r="S47" i="18"/>
  <c r="DH19" i="35"/>
  <c r="DE45" i="35"/>
  <c r="BK31" i="35"/>
  <c r="E16" i="35"/>
  <c r="M8" i="35"/>
  <c r="DD6" i="35"/>
  <c r="CA5" i="35"/>
  <c r="I6" i="18"/>
  <c r="AI5" i="35"/>
  <c r="DD26" i="35"/>
  <c r="T45" i="18"/>
  <c r="AU38" i="35"/>
  <c r="CY26" i="35"/>
  <c r="AC9" i="18"/>
  <c r="CA10" i="35"/>
  <c r="V44" i="18"/>
  <c r="AB32" i="35"/>
  <c r="AV34" i="35"/>
  <c r="U9" i="18"/>
  <c r="AE36" i="35"/>
  <c r="BL47" i="35"/>
  <c r="C45" i="18"/>
  <c r="DB21" i="35"/>
  <c r="X33" i="18"/>
  <c r="DT3" i="35"/>
  <c r="AP35" i="35"/>
  <c r="J46" i="35"/>
  <c r="CD47" i="35"/>
  <c r="CA27" i="35"/>
  <c r="AY52" i="35"/>
  <c r="V21" i="35"/>
  <c r="CH38" i="35"/>
  <c r="CR28" i="35"/>
  <c r="Y30" i="18"/>
  <c r="DP3" i="35"/>
  <c r="DS15" i="35"/>
  <c r="BZ43" i="35"/>
  <c r="DC42" i="35"/>
  <c r="AB39" i="35"/>
  <c r="W24" i="18"/>
  <c r="B44" i="18"/>
  <c r="DJ19" i="35"/>
  <c r="AE22" i="35"/>
  <c r="BH38" i="35"/>
  <c r="N33" i="18"/>
  <c r="AJ35" i="35"/>
  <c r="F43" i="18"/>
  <c r="CM32" i="35"/>
  <c r="P6" i="35"/>
  <c r="DS6" i="35"/>
  <c r="CI21" i="35"/>
  <c r="BP6" i="35"/>
  <c r="I27" i="35"/>
  <c r="AV52" i="35"/>
  <c r="DH7" i="35"/>
  <c r="R50" i="18"/>
  <c r="K34" i="18"/>
  <c r="DT8" i="35"/>
  <c r="F10" i="35"/>
  <c r="B47" i="35"/>
  <c r="O51" i="18"/>
  <c r="DW48" i="35"/>
  <c r="EB30" i="35"/>
  <c r="CY12" i="35"/>
  <c r="CU22" i="35"/>
  <c r="DY51" i="35"/>
  <c r="DD36" i="35"/>
  <c r="J42" i="35"/>
  <c r="AH11" i="18"/>
  <c r="EB25" i="35"/>
  <c r="G27" i="18"/>
  <c r="BG41" i="35"/>
  <c r="E52" i="35"/>
  <c r="DF43" i="35"/>
  <c r="DH22" i="35"/>
  <c r="CB7" i="35"/>
  <c r="AB20" i="35"/>
  <c r="BX31" i="35"/>
  <c r="CV11" i="35"/>
  <c r="BQ35" i="35"/>
  <c r="CN5" i="35"/>
  <c r="K10" i="18"/>
  <c r="L16" i="18"/>
  <c r="AC25" i="18"/>
  <c r="AM37" i="35"/>
  <c r="Y4" i="35"/>
  <c r="CD19" i="35"/>
  <c r="B20" i="18"/>
  <c r="DI20" i="35"/>
  <c r="AH21" i="35"/>
  <c r="L39" i="35"/>
  <c r="AJ11" i="35"/>
  <c r="DV18" i="35"/>
  <c r="DY33" i="35"/>
  <c r="T51" i="18"/>
  <c r="CA22" i="35"/>
  <c r="B3" i="18"/>
  <c r="J19" i="35"/>
  <c r="M34" i="35"/>
  <c r="CS44" i="35"/>
  <c r="AG49" i="18"/>
  <c r="AX45" i="35"/>
  <c r="BW18" i="35"/>
  <c r="J37" i="35"/>
  <c r="AF49" i="35"/>
  <c r="AA6" i="35"/>
  <c r="AE24" i="35"/>
  <c r="E29" i="35"/>
  <c r="BX40" i="35"/>
  <c r="AT53" i="35"/>
  <c r="CB34" i="35"/>
  <c r="Y11" i="18"/>
  <c r="AT37" i="35"/>
  <c r="O17" i="35"/>
  <c r="I46" i="18"/>
  <c r="H41" i="18"/>
  <c r="DJ42" i="35"/>
  <c r="AM32" i="35"/>
  <c r="AY53" i="35"/>
  <c r="AG12" i="35"/>
  <c r="W26" i="18"/>
  <c r="AH46" i="35"/>
  <c r="R25" i="18"/>
  <c r="CM26" i="35"/>
  <c r="AE49" i="35"/>
  <c r="DF50" i="35"/>
  <c r="DR25" i="35"/>
  <c r="DW52" i="35"/>
  <c r="DI22" i="35"/>
  <c r="AX7" i="35"/>
  <c r="AU11" i="35"/>
  <c r="CC38" i="35"/>
  <c r="AS22" i="35"/>
  <c r="O10" i="18"/>
  <c r="CR41" i="35"/>
  <c r="DE50" i="35"/>
  <c r="O50" i="35"/>
  <c r="J20" i="35"/>
  <c r="DZ14" i="35"/>
  <c r="V7" i="35"/>
  <c r="DT20" i="35"/>
  <c r="EA3" i="35"/>
  <c r="CK10" i="35"/>
  <c r="Y19" i="18"/>
  <c r="BL51" i="35"/>
  <c r="CB8" i="35"/>
  <c r="CQ21" i="35"/>
  <c r="AX49" i="35"/>
  <c r="C38" i="18"/>
  <c r="AA51" i="18"/>
  <c r="CB20" i="35"/>
  <c r="O4" i="35"/>
  <c r="BP35" i="35"/>
  <c r="CH49" i="35"/>
  <c r="T25" i="18"/>
  <c r="DJ17" i="35"/>
  <c r="DF26" i="35"/>
  <c r="AV42" i="35"/>
  <c r="BQ27" i="35"/>
  <c r="BU46" i="35"/>
  <c r="L44" i="18"/>
  <c r="N48" i="18"/>
  <c r="AF27" i="35"/>
  <c r="AE18" i="18"/>
  <c r="CN53" i="35"/>
  <c r="AA26" i="35"/>
  <c r="O42" i="18"/>
  <c r="U15" i="18"/>
  <c r="CB22" i="35"/>
  <c r="Q45" i="18"/>
  <c r="AK19" i="35"/>
  <c r="BT4" i="35"/>
  <c r="V52" i="35"/>
  <c r="DR37" i="35"/>
  <c r="V12" i="18"/>
  <c r="Y46" i="18"/>
  <c r="E49" i="18"/>
  <c r="L30" i="18"/>
  <c r="EB13" i="35"/>
  <c r="AO12" i="35"/>
  <c r="DX11" i="35"/>
  <c r="AM41" i="35"/>
  <c r="DR19" i="35"/>
  <c r="AE39" i="35"/>
  <c r="AC17" i="35"/>
  <c r="DG49" i="35"/>
  <c r="DW41" i="35"/>
  <c r="E35" i="18"/>
  <c r="BJ44" i="35"/>
  <c r="AA23" i="35"/>
  <c r="AY24" i="35"/>
  <c r="BZ33" i="35"/>
  <c r="BH6" i="35"/>
  <c r="CD29" i="35"/>
  <c r="V21" i="18"/>
  <c r="BG18" i="35"/>
  <c r="BK10" i="35"/>
  <c r="K3" i="35"/>
  <c r="T3" i="18"/>
  <c r="H13" i="18"/>
  <c r="CZ12" i="35"/>
  <c r="AO27" i="35"/>
  <c r="Y33" i="18"/>
  <c r="N47" i="18"/>
  <c r="B45" i="18"/>
  <c r="T52" i="18"/>
  <c r="G10" i="18"/>
  <c r="X50" i="35"/>
  <c r="AY42" i="35"/>
  <c r="AW27" i="35"/>
  <c r="C4" i="18"/>
  <c r="CA7" i="35"/>
  <c r="L40" i="35"/>
  <c r="O41" i="18"/>
  <c r="W39" i="18"/>
  <c r="AD26" i="35"/>
  <c r="AU20" i="35"/>
  <c r="DR15" i="35"/>
  <c r="AC27" i="35"/>
  <c r="AJ52" i="35"/>
  <c r="F19" i="35"/>
  <c r="CK26" i="35"/>
  <c r="E8" i="18"/>
  <c r="X38" i="18"/>
  <c r="F47" i="18"/>
  <c r="N27" i="35"/>
  <c r="AU6" i="35"/>
  <c r="O3" i="35"/>
  <c r="BM53" i="35"/>
  <c r="Y46" i="35"/>
  <c r="CG32" i="35"/>
  <c r="CA20" i="35"/>
  <c r="W25" i="35"/>
  <c r="W44" i="18"/>
  <c r="AG53" i="18"/>
  <c r="L4" i="18"/>
  <c r="W9" i="18"/>
  <c r="Y27" i="35"/>
  <c r="DW44" i="35"/>
  <c r="CG14" i="35"/>
  <c r="CX31" i="35"/>
  <c r="N42" i="18"/>
  <c r="DS7" i="35"/>
  <c r="U19" i="35"/>
  <c r="DE29" i="35"/>
  <c r="K12" i="18"/>
  <c r="BM28" i="35"/>
  <c r="CH39" i="35"/>
  <c r="DY14" i="35"/>
  <c r="AK16" i="35"/>
  <c r="DU51" i="35"/>
  <c r="AS34" i="35"/>
  <c r="N28" i="35"/>
  <c r="E31" i="35"/>
  <c r="U46" i="35"/>
  <c r="CJ49" i="35"/>
  <c r="AR10" i="35"/>
  <c r="L41" i="18"/>
  <c r="BU26" i="35"/>
  <c r="CS7" i="35"/>
  <c r="Z22" i="18"/>
  <c r="AU4" i="35"/>
  <c r="N36" i="35"/>
  <c r="AJ48" i="35"/>
  <c r="BQ21" i="35"/>
  <c r="DY13" i="35"/>
  <c r="BW28" i="35"/>
  <c r="D30" i="18"/>
  <c r="DE32" i="35"/>
  <c r="AL30" i="35"/>
  <c r="AJ50" i="35"/>
  <c r="AH43" i="35"/>
  <c r="EB45" i="35"/>
  <c r="CX30" i="35"/>
  <c r="R20" i="35"/>
  <c r="Y13" i="35"/>
  <c r="Q17" i="18"/>
  <c r="CE47" i="35"/>
  <c r="BX51" i="35"/>
  <c r="BZ49" i="35"/>
  <c r="S52" i="35"/>
  <c r="BT22" i="35"/>
  <c r="CB36" i="35"/>
  <c r="S34" i="18"/>
  <c r="BG53" i="35"/>
  <c r="DV27" i="35"/>
  <c r="CB45" i="35"/>
  <c r="CB33" i="35"/>
  <c r="AB13" i="35"/>
  <c r="AI34" i="35"/>
  <c r="M50" i="35"/>
  <c r="DV20" i="35"/>
  <c r="T28" i="35"/>
  <c r="L38" i="35"/>
  <c r="DY22" i="35"/>
  <c r="G3" i="35"/>
  <c r="CQ29" i="35"/>
  <c r="CB43" i="35"/>
  <c r="W33" i="18"/>
  <c r="R15" i="35"/>
  <c r="BJ52" i="35"/>
  <c r="DW45" i="35"/>
  <c r="CR19" i="35"/>
  <c r="DJ44" i="35"/>
  <c r="CL36" i="35"/>
  <c r="DC37" i="35"/>
  <c r="Y52" i="18"/>
  <c r="L13" i="18"/>
  <c r="S30" i="18"/>
  <c r="DT39" i="35"/>
  <c r="DC12" i="35"/>
  <c r="AG26" i="35"/>
  <c r="DS26" i="35"/>
  <c r="CJ17" i="35"/>
  <c r="Q26" i="35"/>
  <c r="CB21" i="35"/>
  <c r="N41" i="35"/>
  <c r="CE23" i="35"/>
  <c r="B4" i="35"/>
  <c r="BY24" i="35"/>
  <c r="BX30" i="35"/>
  <c r="CK40" i="35"/>
  <c r="F25" i="18"/>
  <c r="Q28" i="18"/>
  <c r="DJ4" i="35"/>
  <c r="L14" i="35"/>
  <c r="DA53" i="35"/>
  <c r="Q3" i="35"/>
  <c r="C42" i="18"/>
  <c r="CC27" i="35"/>
  <c r="J29" i="35"/>
  <c r="CP30" i="35"/>
  <c r="N5" i="35"/>
  <c r="V28" i="35"/>
  <c r="T39" i="18"/>
  <c r="CQ30" i="35"/>
  <c r="U43" i="35"/>
  <c r="D3" i="35"/>
  <c r="AD37" i="35"/>
  <c r="AC52" i="35"/>
  <c r="Q31" i="35"/>
  <c r="AI16" i="35"/>
  <c r="CK37" i="35"/>
  <c r="R28" i="35"/>
  <c r="AN42" i="35"/>
  <c r="G49" i="18"/>
  <c r="BK47" i="35"/>
  <c r="AG23" i="18"/>
  <c r="AR33" i="35"/>
  <c r="AW13" i="35"/>
  <c r="E53" i="18"/>
  <c r="CN49" i="35"/>
  <c r="F46" i="18"/>
  <c r="DD5" i="35"/>
  <c r="CX8" i="35"/>
  <c r="AV17" i="35"/>
  <c r="CX5" i="35"/>
  <c r="Q35" i="18"/>
  <c r="U14" i="35"/>
  <c r="AO43" i="35"/>
  <c r="O8" i="35"/>
  <c r="X39" i="35"/>
  <c r="BZ34" i="35"/>
  <c r="BW32" i="35"/>
  <c r="CA25" i="35"/>
  <c r="AX6" i="35"/>
  <c r="I32" i="35"/>
  <c r="BP43" i="35"/>
  <c r="CJ46" i="35"/>
  <c r="CD40" i="35"/>
  <c r="W7" i="35"/>
  <c r="DB41" i="35"/>
  <c r="AA35" i="35"/>
  <c r="AF42" i="35"/>
  <c r="P34" i="35"/>
  <c r="U48" i="35"/>
  <c r="DT4" i="35"/>
  <c r="W42" i="18"/>
  <c r="AF41" i="35"/>
  <c r="AE30" i="18"/>
  <c r="B42" i="18"/>
  <c r="Q36" i="18"/>
  <c r="K11" i="18"/>
  <c r="CY7" i="35"/>
  <c r="DF31" i="35"/>
  <c r="AP27" i="35"/>
  <c r="BZ12" i="35"/>
  <c r="D21" i="18"/>
  <c r="F42" i="35"/>
  <c r="CS21" i="35"/>
  <c r="BQ9" i="35"/>
  <c r="AG5" i="18"/>
  <c r="L5" i="18"/>
  <c r="CV28" i="35"/>
  <c r="AT47" i="35"/>
  <c r="DE46" i="35"/>
  <c r="DD14" i="35"/>
  <c r="BL49" i="35"/>
  <c r="DA51" i="35"/>
  <c r="DW39" i="35"/>
  <c r="AC11" i="18"/>
  <c r="CP21" i="35"/>
  <c r="V9" i="35"/>
  <c r="X43" i="35"/>
  <c r="Q49" i="18"/>
  <c r="CG3" i="35"/>
  <c r="CM10" i="35"/>
  <c r="DC45" i="35"/>
  <c r="DG50" i="35"/>
  <c r="CR15" i="35"/>
  <c r="DB46" i="35"/>
  <c r="AK24" i="35"/>
  <c r="J24" i="35"/>
  <c r="CG35" i="35"/>
  <c r="CD32" i="35"/>
  <c r="Y28" i="18"/>
  <c r="AU39" i="35"/>
  <c r="C41" i="18"/>
  <c r="DG44" i="35"/>
  <c r="AV32" i="35"/>
  <c r="R39" i="35"/>
  <c r="AB45" i="35"/>
  <c r="BK40" i="35"/>
  <c r="CT35" i="35"/>
  <c r="AC21" i="18"/>
  <c r="BT10" i="35"/>
  <c r="CZ33" i="35"/>
  <c r="S26" i="18"/>
  <c r="DG17" i="35"/>
  <c r="AW30" i="35"/>
  <c r="AD5" i="18"/>
  <c r="CB18" i="35"/>
  <c r="AA6" i="18"/>
  <c r="AW18" i="35"/>
  <c r="CF16" i="35"/>
  <c r="AQ14" i="35"/>
  <c r="DW51" i="35"/>
  <c r="AO24" i="35"/>
  <c r="CJ14" i="35"/>
  <c r="G28" i="18"/>
  <c r="DG45" i="35"/>
  <c r="N32" i="18"/>
  <c r="DG11" i="35"/>
  <c r="AN20" i="35"/>
  <c r="DZ52" i="35"/>
  <c r="AH7" i="18"/>
  <c r="X51" i="35"/>
  <c r="DX52" i="35"/>
  <c r="BI11" i="35"/>
  <c r="Z30" i="35"/>
  <c r="AM35" i="35"/>
  <c r="BL45" i="35"/>
  <c r="AS40" i="35"/>
  <c r="AE16" i="35"/>
  <c r="CZ23" i="35"/>
  <c r="AB44" i="18"/>
  <c r="CZ31" i="35"/>
  <c r="CY43" i="35"/>
  <c r="L44" i="35"/>
  <c r="AY47" i="35"/>
  <c r="DY37" i="35"/>
  <c r="V3" i="35"/>
  <c r="H35" i="18"/>
  <c r="O28" i="35"/>
  <c r="W17" i="35"/>
  <c r="AL38" i="35"/>
  <c r="DE48" i="35"/>
  <c r="AQ13" i="35"/>
  <c r="AH13" i="35"/>
  <c r="CC18" i="35"/>
  <c r="DY49" i="35"/>
  <c r="T27" i="18"/>
  <c r="M13" i="35"/>
  <c r="F48" i="18"/>
  <c r="I51" i="18"/>
  <c r="CJ16" i="35"/>
  <c r="N22" i="18"/>
  <c r="Y11" i="35"/>
  <c r="C26" i="18"/>
  <c r="M42" i="35"/>
  <c r="CK5" i="35"/>
  <c r="DG38" i="35"/>
  <c r="E36" i="18"/>
  <c r="W38" i="18"/>
  <c r="DU50" i="35"/>
  <c r="AO26" i="35"/>
  <c r="CF45" i="35"/>
  <c r="CD35" i="35"/>
  <c r="DD11" i="35"/>
  <c r="DT36" i="35"/>
  <c r="AD3" i="35"/>
  <c r="CE52" i="35"/>
  <c r="AU26" i="35"/>
  <c r="Q37" i="35"/>
  <c r="BZ46" i="35"/>
  <c r="N39" i="18"/>
  <c r="DY43" i="35"/>
  <c r="AQ26" i="35"/>
  <c r="AB9" i="35"/>
  <c r="CK9" i="35"/>
  <c r="T33" i="18"/>
  <c r="BL42" i="35"/>
  <c r="CA52" i="35"/>
  <c r="BH23" i="35"/>
  <c r="CV47" i="35"/>
  <c r="AR39" i="35"/>
  <c r="CB9" i="35"/>
  <c r="AW28" i="35"/>
  <c r="N50" i="18"/>
  <c r="D23" i="18"/>
  <c r="DC24" i="35"/>
  <c r="E34" i="35"/>
  <c r="DT22" i="35"/>
  <c r="O22" i="18"/>
  <c r="AC47" i="35"/>
  <c r="CD51" i="35"/>
  <c r="CU30" i="35"/>
  <c r="CT30" i="35"/>
  <c r="DW49" i="35"/>
  <c r="AV50" i="35"/>
  <c r="L39" i="18"/>
  <c r="AQ43" i="35"/>
  <c r="G13" i="18"/>
  <c r="BK52" i="35"/>
  <c r="DZ12" i="35"/>
  <c r="Z9" i="35"/>
  <c r="N13" i="18"/>
  <c r="DV6" i="35"/>
  <c r="AD26" i="18"/>
  <c r="L32" i="18"/>
  <c r="DG39" i="35"/>
  <c r="AW9" i="35"/>
  <c r="CV46" i="35"/>
  <c r="CV49" i="35"/>
  <c r="AI49" i="35"/>
  <c r="DW26" i="35"/>
  <c r="CF47" i="35"/>
  <c r="DJ45" i="35"/>
  <c r="DZ53" i="35"/>
  <c r="AJ51" i="35"/>
  <c r="CR6" i="35"/>
  <c r="T14" i="18"/>
  <c r="AO45" i="35"/>
  <c r="DB48" i="35"/>
  <c r="X12" i="18"/>
  <c r="DD18" i="35"/>
  <c r="AJ38" i="35"/>
  <c r="DS23" i="35"/>
  <c r="CD49" i="35"/>
  <c r="CU42" i="35"/>
  <c r="AM16" i="35"/>
  <c r="BQ12" i="35"/>
  <c r="AD22" i="18"/>
  <c r="CT36" i="35"/>
  <c r="AD52" i="18"/>
  <c r="L34" i="18"/>
  <c r="V29" i="35"/>
  <c r="CE41" i="35"/>
  <c r="DZ10" i="35"/>
  <c r="H12" i="18"/>
  <c r="BT42" i="35"/>
  <c r="O46" i="18"/>
  <c r="CH14" i="35"/>
  <c r="CX29" i="35"/>
  <c r="AQ41" i="35"/>
  <c r="E41" i="35"/>
  <c r="Z21" i="18"/>
  <c r="DX38" i="35"/>
  <c r="R29" i="35"/>
  <c r="R36" i="35"/>
  <c r="BP47" i="35"/>
  <c r="N46" i="35"/>
  <c r="AV5" i="35"/>
  <c r="CQ47" i="35"/>
  <c r="CM29" i="35"/>
  <c r="DS52" i="35"/>
  <c r="F21" i="35"/>
  <c r="AB28" i="35"/>
  <c r="Z4" i="35"/>
  <c r="R32" i="18"/>
  <c r="DH21" i="35"/>
  <c r="BK9" i="35"/>
  <c r="CM14" i="35"/>
  <c r="Z19" i="35"/>
  <c r="J40" i="18"/>
  <c r="J9" i="35"/>
  <c r="W8" i="18"/>
  <c r="BT52" i="35"/>
  <c r="AQ23" i="35"/>
  <c r="J39" i="35"/>
  <c r="AK44" i="35"/>
  <c r="AC3" i="18"/>
  <c r="AH8" i="18"/>
  <c r="F12" i="18"/>
  <c r="CV23" i="35"/>
  <c r="AU49" i="35"/>
  <c r="S17" i="35"/>
  <c r="J41" i="18"/>
  <c r="AX35" i="35"/>
  <c r="O45" i="18"/>
  <c r="V19" i="35"/>
  <c r="AA23" i="18"/>
  <c r="I48" i="35"/>
  <c r="AA14" i="35"/>
  <c r="AR40" i="35"/>
  <c r="DV21" i="35"/>
  <c r="DG9" i="35"/>
  <c r="CM7" i="35"/>
  <c r="D12" i="18"/>
  <c r="R18" i="35"/>
  <c r="AE39" i="18"/>
  <c r="CK28" i="35"/>
  <c r="AX51" i="35"/>
  <c r="Z5" i="18"/>
  <c r="EB35" i="35"/>
  <c r="O53" i="35"/>
  <c r="BH17" i="35"/>
  <c r="W47" i="18"/>
  <c r="CQ50" i="35"/>
  <c r="E43" i="35"/>
  <c r="I23" i="35"/>
  <c r="CW51" i="35"/>
  <c r="W13" i="18"/>
  <c r="U27" i="18"/>
  <c r="B10" i="18"/>
  <c r="N23" i="35"/>
  <c r="CE6" i="35"/>
  <c r="P16" i="35"/>
  <c r="AB12" i="35"/>
  <c r="CD20" i="35"/>
  <c r="BX41" i="35"/>
  <c r="DB24" i="35"/>
  <c r="AC18" i="18"/>
  <c r="BP44" i="35"/>
  <c r="CV38" i="35"/>
  <c r="BK4" i="35"/>
  <c r="AH32" i="35"/>
  <c r="CN12" i="35"/>
  <c r="CL39" i="35"/>
  <c r="AX5" i="35"/>
  <c r="F11" i="18"/>
  <c r="V32" i="35"/>
  <c r="AE29" i="18"/>
  <c r="Z53" i="18"/>
  <c r="AW6" i="35"/>
  <c r="B50" i="35"/>
  <c r="CB25" i="35"/>
  <c r="O14" i="18"/>
  <c r="CA43" i="35"/>
  <c r="N36" i="18"/>
  <c r="CW45" i="35"/>
  <c r="AC22" i="18"/>
  <c r="AM26" i="35"/>
  <c r="DA16" i="35"/>
  <c r="Y48" i="35"/>
  <c r="AN40" i="35"/>
  <c r="AG25" i="35"/>
  <c r="N52" i="35"/>
  <c r="BI9" i="35"/>
  <c r="BQ17" i="35"/>
  <c r="CT52" i="35"/>
  <c r="T4" i="18"/>
  <c r="AO29" i="35"/>
  <c r="AM29" i="35"/>
  <c r="BY9" i="35"/>
  <c r="AM50" i="35"/>
  <c r="CZ13" i="35"/>
  <c r="V26" i="35"/>
  <c r="BG14" i="35"/>
  <c r="CC50" i="35"/>
  <c r="CZ35" i="35"/>
  <c r="X46" i="18"/>
  <c r="DW47" i="35"/>
  <c r="M31" i="35"/>
  <c r="M40" i="35"/>
  <c r="DZ22" i="35"/>
  <c r="AG5" i="35"/>
  <c r="V26" i="18"/>
  <c r="H11" i="18"/>
  <c r="DV19" i="35"/>
  <c r="DD10" i="35"/>
  <c r="DY9" i="35"/>
  <c r="CI34" i="35"/>
  <c r="BI25" i="35"/>
  <c r="CQ26" i="35"/>
  <c r="Z5" i="35"/>
  <c r="AE16" i="18"/>
  <c r="G11" i="18"/>
  <c r="DH27" i="35"/>
  <c r="AG53" i="35"/>
  <c r="AC53" i="18"/>
  <c r="AB43" i="35"/>
  <c r="AH51" i="35"/>
  <c r="BY19" i="35"/>
  <c r="BI53" i="35"/>
  <c r="X36" i="35"/>
  <c r="K22" i="18"/>
  <c r="CQ14" i="35"/>
  <c r="B8" i="35"/>
  <c r="BW38" i="35"/>
  <c r="CA37" i="35"/>
  <c r="BU38" i="35"/>
  <c r="CE32" i="35"/>
  <c r="DA42" i="35"/>
  <c r="CG10" i="35"/>
  <c r="AA52" i="35"/>
  <c r="CK53" i="35"/>
  <c r="DI9" i="35"/>
  <c r="O45" i="35"/>
  <c r="BL19" i="35"/>
  <c r="BQ51" i="35"/>
  <c r="CN52" i="35"/>
  <c r="EB26" i="35"/>
  <c r="AB46" i="18"/>
  <c r="CM33" i="35"/>
  <c r="O32" i="35"/>
  <c r="AA15" i="35"/>
  <c r="N48" i="35"/>
  <c r="AA20" i="18"/>
  <c r="DA36" i="35"/>
  <c r="T29" i="18"/>
  <c r="F47" i="35"/>
  <c r="DJ13" i="35"/>
  <c r="BH27" i="35"/>
  <c r="DR5" i="35"/>
  <c r="CQ8" i="35"/>
  <c r="V33" i="35"/>
  <c r="DH13" i="35"/>
  <c r="CC22" i="35"/>
  <c r="BP21" i="35"/>
  <c r="P41" i="35"/>
  <c r="AE38" i="35"/>
  <c r="L45" i="35"/>
  <c r="CL7" i="35"/>
  <c r="CL46" i="35"/>
  <c r="BX17" i="35"/>
  <c r="AR53" i="35"/>
  <c r="BG6" i="35"/>
  <c r="AC6" i="18"/>
  <c r="BZ50" i="35"/>
  <c r="CP53" i="35"/>
  <c r="BH28" i="35"/>
  <c r="X26" i="35"/>
  <c r="AC37" i="18"/>
  <c r="AQ53" i="35"/>
  <c r="CL44" i="35"/>
  <c r="T5" i="35"/>
  <c r="DY35" i="35"/>
  <c r="BU28" i="35"/>
  <c r="DZ36" i="35"/>
  <c r="CM25" i="35"/>
  <c r="DX35" i="35"/>
  <c r="M14" i="18"/>
  <c r="DF44" i="35"/>
  <c r="DT9" i="35"/>
  <c r="DT51" i="35"/>
  <c r="K44" i="18"/>
  <c r="BW27" i="35"/>
  <c r="F36" i="35"/>
  <c r="DE51" i="35"/>
  <c r="AA36" i="18"/>
  <c r="DS42" i="35"/>
  <c r="O18" i="35"/>
  <c r="DI28" i="35"/>
  <c r="G47" i="18"/>
  <c r="AV37" i="35"/>
  <c r="N12" i="18"/>
  <c r="CG39" i="35"/>
  <c r="AN47" i="35"/>
  <c r="CA29" i="35"/>
  <c r="CN3" i="35"/>
  <c r="V8" i="35"/>
  <c r="DZ16" i="35"/>
  <c r="M21" i="35"/>
  <c r="AI44" i="35"/>
  <c r="D46" i="18"/>
  <c r="BI50" i="35"/>
  <c r="V16" i="18"/>
  <c r="S50" i="18"/>
  <c r="CK35" i="35"/>
  <c r="AO20" i="35"/>
  <c r="CT13" i="35"/>
  <c r="K4" i="18"/>
  <c r="O10" i="35"/>
  <c r="DT12" i="35"/>
  <c r="CJ21" i="35"/>
  <c r="Z29" i="18"/>
  <c r="AQ38" i="35"/>
  <c r="DV11" i="35"/>
  <c r="AE7" i="35"/>
  <c r="AB37" i="18"/>
  <c r="CR10" i="35"/>
  <c r="CT22" i="35"/>
  <c r="CY35" i="35"/>
  <c r="I16" i="35"/>
  <c r="CH52" i="35"/>
  <c r="AB30" i="18"/>
  <c r="AA28" i="35"/>
  <c r="V51" i="18"/>
  <c r="CT6" i="35"/>
  <c r="DH50" i="35"/>
  <c r="DX29" i="35"/>
  <c r="AR19" i="35"/>
  <c r="DS14" i="35"/>
  <c r="CD28" i="35"/>
  <c r="F36" i="18"/>
  <c r="AZ3" i="35"/>
  <c r="Q9" i="18"/>
  <c r="CW23" i="35"/>
  <c r="DR32" i="35"/>
  <c r="AG19" i="18"/>
  <c r="Q6" i="35"/>
  <c r="BX10" i="35"/>
  <c r="AV28" i="35"/>
  <c r="AJ34" i="35"/>
  <c r="AY29" i="35"/>
  <c r="M19" i="35"/>
  <c r="CK11" i="35"/>
  <c r="Q23" i="35"/>
  <c r="DI7" i="35"/>
  <c r="U39" i="18"/>
  <c r="BG10" i="35"/>
  <c r="CZ21" i="35"/>
  <c r="AN33" i="35"/>
  <c r="DS40" i="35"/>
  <c r="X37" i="18"/>
  <c r="CA53" i="35"/>
  <c r="AS35" i="35"/>
  <c r="CV31" i="35"/>
  <c r="U37" i="35"/>
  <c r="Y38" i="35"/>
  <c r="CE50" i="35"/>
  <c r="AP44" i="35"/>
  <c r="DW22" i="35"/>
  <c r="L47" i="18"/>
  <c r="AK18" i="35"/>
  <c r="DA46" i="35"/>
  <c r="BZ6" i="35"/>
  <c r="AE13" i="35"/>
  <c r="AX43" i="35"/>
  <c r="BM41" i="35"/>
  <c r="AR11" i="35"/>
  <c r="Z47" i="35"/>
  <c r="S35" i="18"/>
  <c r="V10" i="18"/>
  <c r="DG12" i="35"/>
  <c r="CU5" i="35"/>
  <c r="BI47" i="35"/>
  <c r="C21" i="18"/>
  <c r="M52" i="35"/>
  <c r="AR3" i="35"/>
  <c r="P53" i="35"/>
  <c r="Y51" i="35"/>
  <c r="X21" i="35"/>
  <c r="CT23" i="35"/>
  <c r="CK44" i="35"/>
  <c r="AA51" i="35"/>
  <c r="E26" i="18"/>
  <c r="J50" i="35"/>
  <c r="CJ40" i="35"/>
  <c r="DD33" i="35"/>
  <c r="CE37" i="35"/>
  <c r="F20" i="35"/>
  <c r="BM9" i="35"/>
  <c r="AL14" i="35"/>
  <c r="L15" i="18"/>
  <c r="CL35" i="35"/>
  <c r="CC30" i="35"/>
  <c r="Y33" i="35"/>
  <c r="DY36" i="35"/>
  <c r="AA42" i="18"/>
  <c r="M35" i="35"/>
  <c r="U37" i="18"/>
  <c r="L36" i="18"/>
  <c r="DB33" i="35"/>
  <c r="D37" i="18"/>
  <c r="X44" i="18"/>
  <c r="E17" i="35"/>
  <c r="H40" i="18"/>
  <c r="CB24" i="35"/>
  <c r="AK50" i="35"/>
  <c r="AS25" i="35"/>
  <c r="AT42" i="35"/>
  <c r="V48" i="18"/>
  <c r="DD42" i="35"/>
  <c r="O37" i="35"/>
  <c r="AO14" i="35"/>
  <c r="U11" i="35"/>
  <c r="AQ52" i="35"/>
  <c r="BU22" i="35"/>
  <c r="AI39" i="35"/>
  <c r="DZ8" i="35"/>
  <c r="CD12" i="35"/>
  <c r="AB50" i="35"/>
  <c r="AA47" i="18"/>
  <c r="BG15" i="35"/>
  <c r="BK32" i="35"/>
  <c r="AD18" i="35"/>
  <c r="L29" i="35"/>
  <c r="P40" i="35"/>
  <c r="AJ28" i="35"/>
  <c r="CF29" i="35"/>
  <c r="DW40" i="35"/>
  <c r="CI5" i="35"/>
  <c r="DR47" i="35"/>
  <c r="G6" i="18"/>
  <c r="BM34" i="35"/>
  <c r="AH35" i="35"/>
  <c r="BG24" i="35"/>
  <c r="DF6" i="35"/>
  <c r="J22" i="35"/>
  <c r="DG25" i="35"/>
  <c r="AJ44" i="35"/>
  <c r="CV17" i="35"/>
  <c r="BZ27" i="35"/>
  <c r="B13" i="35"/>
  <c r="V3" i="18"/>
  <c r="DZ24" i="35"/>
  <c r="DB52" i="35"/>
  <c r="M18" i="35"/>
  <c r="CL38" i="35"/>
  <c r="AE46" i="18"/>
  <c r="G29" i="18"/>
  <c r="S33" i="35"/>
  <c r="AL17" i="35"/>
  <c r="M7" i="18"/>
  <c r="DJ23" i="35"/>
  <c r="DZ19" i="35"/>
  <c r="L37" i="35"/>
  <c r="AW31" i="35"/>
  <c r="E20" i="35"/>
  <c r="BL29" i="35"/>
  <c r="AY45" i="35"/>
  <c r="I34" i="35"/>
  <c r="X45" i="35"/>
  <c r="AH20" i="35"/>
  <c r="AN14" i="35"/>
  <c r="BQ3" i="35"/>
  <c r="CZ42" i="35"/>
  <c r="I33" i="35"/>
  <c r="BM11" i="35"/>
  <c r="S22" i="18"/>
  <c r="M35" i="18"/>
  <c r="AX37" i="35"/>
  <c r="Y44" i="18"/>
  <c r="Z20" i="18"/>
  <c r="EB19" i="35"/>
  <c r="DH9" i="35"/>
  <c r="N20" i="18"/>
  <c r="EA39" i="35"/>
  <c r="AF30" i="35"/>
  <c r="DJ29" i="35"/>
  <c r="AL13" i="35"/>
  <c r="CR49" i="35"/>
  <c r="CQ24" i="35"/>
  <c r="Z26" i="18"/>
  <c r="W29" i="18"/>
  <c r="CX22" i="35"/>
  <c r="CQ22" i="35"/>
  <c r="K32" i="18"/>
  <c r="DJ20" i="35"/>
  <c r="AG3" i="35"/>
  <c r="J45" i="18"/>
  <c r="DF9" i="35"/>
  <c r="AF16" i="35"/>
  <c r="V41" i="18"/>
  <c r="DJ28" i="35"/>
  <c r="AI35" i="35"/>
  <c r="N29" i="18"/>
  <c r="U21" i="35"/>
  <c r="AH11" i="35"/>
  <c r="AC26" i="35"/>
  <c r="DY28" i="35"/>
  <c r="CM46" i="35"/>
  <c r="BQ52" i="35"/>
  <c r="W17" i="18"/>
  <c r="CN25" i="35"/>
  <c r="AL18" i="35"/>
  <c r="DY52" i="35"/>
  <c r="CM13" i="35"/>
  <c r="Q36" i="35"/>
  <c r="O39" i="35"/>
  <c r="V42" i="35"/>
  <c r="U52" i="18"/>
  <c r="T50" i="18"/>
  <c r="DD21" i="35"/>
  <c r="AH39" i="35"/>
  <c r="AW53" i="35"/>
  <c r="CV45" i="35"/>
  <c r="U29" i="35"/>
  <c r="Q46" i="18"/>
  <c r="AI50" i="35"/>
  <c r="CV9" i="35"/>
  <c r="BI29" i="35"/>
  <c r="BN3" i="35"/>
  <c r="DB23" i="35"/>
  <c r="AG44" i="18"/>
  <c r="DR45" i="35"/>
  <c r="C22" i="18"/>
  <c r="AN26" i="35"/>
  <c r="BL52" i="35"/>
  <c r="CI40" i="35"/>
  <c r="E23" i="18"/>
  <c r="DD9" i="35"/>
  <c r="DC28" i="35"/>
  <c r="DA27" i="35"/>
  <c r="W45" i="35"/>
  <c r="DR35" i="35"/>
  <c r="AN49" i="35"/>
  <c r="AF34" i="35"/>
  <c r="E39" i="35"/>
  <c r="CK21" i="35"/>
  <c r="AC28" i="18"/>
  <c r="DV9" i="35"/>
  <c r="DU46" i="35"/>
  <c r="L46" i="18"/>
  <c r="Z7" i="18"/>
  <c r="N22" i="35"/>
  <c r="V23" i="18"/>
  <c r="AA47" i="35"/>
  <c r="CU20" i="35"/>
  <c r="U25" i="18"/>
  <c r="AY51" i="35"/>
  <c r="DJ6" i="35"/>
  <c r="CP27" i="35"/>
  <c r="BH53" i="35"/>
  <c r="L35" i="18"/>
  <c r="K15" i="18"/>
  <c r="Y30" i="35"/>
  <c r="Z42" i="35"/>
  <c r="BH12" i="35"/>
  <c r="BI34" i="35"/>
  <c r="EA19" i="35"/>
  <c r="K48" i="18"/>
  <c r="CQ39" i="35"/>
  <c r="AF38" i="35"/>
  <c r="Y15" i="18"/>
  <c r="DV13" i="35"/>
  <c r="CX13" i="35"/>
  <c r="CL47" i="35"/>
  <c r="N47" i="35"/>
  <c r="CM38" i="35"/>
  <c r="U46" i="18"/>
  <c r="CX43" i="35"/>
  <c r="U44" i="18"/>
  <c r="CL6" i="35"/>
  <c r="CT37" i="35"/>
  <c r="AR47" i="35"/>
  <c r="Z27" i="18"/>
  <c r="M42" i="18"/>
  <c r="EB8" i="35"/>
  <c r="AK10" i="35"/>
  <c r="AS12" i="35"/>
  <c r="DF22" i="35"/>
  <c r="AH13" i="18"/>
  <c r="BW42" i="35"/>
  <c r="AF19" i="35"/>
  <c r="BH16" i="35"/>
  <c r="AI15" i="35"/>
  <c r="DT42" i="35"/>
  <c r="BT6" i="35"/>
  <c r="DD43" i="35"/>
  <c r="L21" i="35"/>
  <c r="E49" i="35"/>
  <c r="W52" i="18"/>
  <c r="BC3" i="35"/>
  <c r="BW29" i="35"/>
  <c r="DF15" i="35"/>
  <c r="AB51" i="35"/>
  <c r="E47" i="18"/>
  <c r="AX34" i="35"/>
  <c r="AG46" i="35"/>
  <c r="AA32" i="18"/>
  <c r="AK51" i="35"/>
  <c r="AA39" i="18"/>
  <c r="CS37" i="35"/>
  <c r="BI41" i="35"/>
  <c r="CE22" i="35"/>
  <c r="CE49" i="35"/>
  <c r="CD17" i="35"/>
  <c r="Z39" i="35"/>
  <c r="P30" i="35"/>
  <c r="CJ32" i="35"/>
  <c r="AP15" i="35"/>
  <c r="Y35" i="35"/>
  <c r="AB41" i="35"/>
  <c r="I13" i="35"/>
  <c r="T13" i="18"/>
  <c r="AU45" i="35"/>
  <c r="CR47" i="35"/>
  <c r="AP40" i="35"/>
  <c r="DY46" i="35"/>
  <c r="CK51" i="35"/>
  <c r="L13" i="35"/>
  <c r="I38" i="18"/>
  <c r="Q34" i="18"/>
  <c r="CI28" i="35"/>
  <c r="DS13" i="35"/>
  <c r="AR34" i="35"/>
  <c r="CM34" i="35"/>
  <c r="AM46" i="35"/>
  <c r="R21" i="18"/>
  <c r="AD40" i="18"/>
  <c r="AN43" i="35"/>
  <c r="J49" i="35"/>
  <c r="S4" i="35"/>
  <c r="Z52" i="35"/>
  <c r="BI51" i="35"/>
  <c r="CR20" i="35"/>
  <c r="CK47" i="35"/>
  <c r="DC20" i="35"/>
  <c r="DX47" i="35"/>
  <c r="BZ26" i="35"/>
  <c r="CH28" i="35"/>
  <c r="BT33" i="35"/>
  <c r="AC31" i="18"/>
  <c r="I47" i="18"/>
  <c r="BY10" i="35"/>
  <c r="CY39" i="35"/>
  <c r="AQ25" i="35"/>
  <c r="EA7" i="35"/>
  <c r="AX21" i="35"/>
  <c r="AF44" i="35"/>
  <c r="AJ45" i="35"/>
  <c r="AX41" i="35"/>
  <c r="S23" i="18"/>
  <c r="AL15" i="35"/>
  <c r="CP6" i="35"/>
  <c r="BL24" i="35"/>
  <c r="AI40" i="35"/>
  <c r="O48" i="35"/>
  <c r="AT45" i="35"/>
  <c r="U13" i="18"/>
  <c r="DV16" i="35"/>
  <c r="DI48" i="35"/>
  <c r="Q25" i="35"/>
  <c r="AO33" i="35"/>
  <c r="AG11" i="18"/>
  <c r="Y34" i="35"/>
  <c r="AE20" i="18"/>
  <c r="EA32" i="35"/>
  <c r="O48" i="18"/>
  <c r="DB13" i="35"/>
  <c r="BT8" i="35"/>
  <c r="AV46" i="35"/>
  <c r="AV25" i="35"/>
  <c r="Y17" i="18"/>
  <c r="CB38" i="35"/>
  <c r="N51" i="35"/>
  <c r="DS5" i="35"/>
  <c r="AY6" i="35"/>
  <c r="DS37" i="35"/>
  <c r="AE26" i="18"/>
  <c r="AN6" i="35"/>
  <c r="AN38" i="35"/>
  <c r="DR44" i="35"/>
  <c r="DB6" i="35"/>
  <c r="DZ11" i="35"/>
  <c r="CL9" i="35"/>
  <c r="E26" i="35"/>
  <c r="AK8" i="35"/>
  <c r="M24" i="18"/>
  <c r="AN7" i="35"/>
  <c r="D4" i="18"/>
  <c r="AH28" i="35"/>
  <c r="BX47" i="35"/>
  <c r="EA21" i="35"/>
  <c r="Q7" i="18"/>
  <c r="AW33" i="35"/>
  <c r="B31" i="18"/>
  <c r="CX52" i="35"/>
  <c r="CH8" i="35"/>
  <c r="AG10" i="18"/>
  <c r="CI29" i="35"/>
  <c r="O20" i="18"/>
  <c r="AB36" i="18"/>
  <c r="M19" i="18"/>
  <c r="E40" i="35"/>
  <c r="AG24" i="35"/>
  <c r="S53" i="18"/>
  <c r="E30" i="18"/>
  <c r="I40" i="18"/>
  <c r="CZ51" i="35"/>
  <c r="CN47" i="35"/>
  <c r="R41" i="35"/>
  <c r="Z23" i="35"/>
  <c r="DF49" i="35"/>
  <c r="BU25" i="35"/>
  <c r="CN43" i="35"/>
  <c r="AN37" i="35"/>
  <c r="CN28" i="35"/>
  <c r="BW52" i="35"/>
  <c r="AA37" i="35"/>
  <c r="CT48" i="35"/>
  <c r="U34" i="35"/>
  <c r="AP7" i="35"/>
  <c r="AA40" i="18"/>
  <c r="AS28" i="35"/>
  <c r="F32" i="35"/>
  <c r="BM20" i="35"/>
  <c r="O36" i="18"/>
  <c r="BI48" i="35"/>
  <c r="CY52" i="35"/>
  <c r="CS13" i="35"/>
  <c r="AY26" i="35"/>
  <c r="DS19" i="35"/>
  <c r="CW5" i="35"/>
  <c r="N30" i="18"/>
  <c r="S33" i="18"/>
  <c r="CF4" i="35"/>
  <c r="CJ12" i="35"/>
  <c r="DB25" i="35"/>
  <c r="Q29" i="18"/>
  <c r="CB29" i="35"/>
  <c r="F19" i="18"/>
  <c r="AA34" i="35"/>
  <c r="D39" i="18"/>
  <c r="O26" i="35"/>
  <c r="D34" i="18"/>
  <c r="BA3" i="35"/>
  <c r="T18" i="35"/>
  <c r="CQ5" i="35"/>
  <c r="Q20" i="18"/>
  <c r="BT37" i="35"/>
  <c r="R36" i="18"/>
  <c r="P29" i="35"/>
  <c r="CL41" i="35"/>
  <c r="AI47" i="35"/>
  <c r="S38" i="35"/>
  <c r="DI52" i="35"/>
  <c r="DX37" i="35"/>
  <c r="B34" i="18"/>
  <c r="CL34" i="35"/>
  <c r="Z40" i="18"/>
  <c r="DK3" i="35"/>
  <c r="AC45" i="35"/>
  <c r="B33" i="35"/>
  <c r="AU12" i="35"/>
  <c r="AP51" i="35"/>
  <c r="CZ11" i="35"/>
  <c r="V35" i="18"/>
  <c r="L9" i="18"/>
  <c r="J43" i="35"/>
  <c r="AJ16" i="35"/>
  <c r="BP31" i="35"/>
  <c r="S10" i="18"/>
  <c r="CX45" i="35"/>
  <c r="AC45" i="18"/>
  <c r="AR21" i="35"/>
  <c r="AA32" i="35"/>
  <c r="CG47" i="35"/>
  <c r="CA30" i="35"/>
  <c r="AM39" i="35"/>
  <c r="G37" i="18"/>
  <c r="AJ39" i="35"/>
  <c r="Q18" i="35"/>
  <c r="U26" i="18"/>
  <c r="P24" i="35"/>
  <c r="Y36" i="35"/>
  <c r="DR11" i="35"/>
  <c r="K53" i="18"/>
  <c r="CA49" i="35"/>
  <c r="E21" i="35"/>
  <c r="AY18" i="35"/>
  <c r="DY3" i="35"/>
  <c r="Y42" i="18"/>
  <c r="BU16" i="35"/>
  <c r="S5" i="18"/>
  <c r="BI14" i="35"/>
  <c r="BU3" i="35"/>
  <c r="DW29" i="35"/>
  <c r="H42" i="18"/>
  <c r="N3" i="35"/>
  <c r="DD46" i="35"/>
  <c r="CS6" i="35"/>
  <c r="AP26" i="35"/>
  <c r="DZ27" i="35"/>
  <c r="CX3" i="35"/>
  <c r="AT22" i="35"/>
  <c r="Q16" i="35"/>
  <c r="CB50" i="35"/>
  <c r="AY33" i="35"/>
  <c r="DB45" i="35"/>
  <c r="BX5" i="35"/>
  <c r="Q22" i="18"/>
  <c r="AH47" i="35"/>
  <c r="DX12" i="35"/>
  <c r="AQ7" i="35"/>
  <c r="AV47" i="35"/>
  <c r="AQ27" i="35"/>
  <c r="DS39" i="35"/>
  <c r="L9" i="35"/>
  <c r="AR46" i="35"/>
  <c r="BY38" i="35"/>
  <c r="AP23" i="35"/>
  <c r="R13" i="18"/>
  <c r="AP4" i="35"/>
  <c r="S37" i="35"/>
  <c r="BG16" i="35"/>
  <c r="AG37" i="35"/>
  <c r="AD27" i="18"/>
  <c r="AN27" i="35"/>
  <c r="I20" i="18"/>
  <c r="M5" i="35"/>
  <c r="T34" i="18"/>
  <c r="Q27" i="18"/>
  <c r="Z43" i="18"/>
  <c r="X47" i="35"/>
  <c r="CS23" i="35"/>
  <c r="J33" i="18"/>
  <c r="AR29" i="35"/>
  <c r="CP3" i="35"/>
  <c r="O17" i="18"/>
  <c r="Q18" i="18"/>
  <c r="K36" i="18"/>
  <c r="DC16" i="35"/>
  <c r="E22" i="35"/>
  <c r="I44" i="35"/>
  <c r="CU26" i="35"/>
  <c r="BK11" i="35"/>
  <c r="AD43" i="18"/>
  <c r="DI18" i="35"/>
  <c r="CG13" i="35"/>
  <c r="CZ36" i="35"/>
  <c r="BH35" i="35"/>
  <c r="AS41" i="35"/>
  <c r="CR9" i="35"/>
  <c r="AK34" i="35"/>
  <c r="Q39" i="35"/>
  <c r="DF12" i="35"/>
  <c r="CZ6" i="35"/>
  <c r="AA31" i="18"/>
  <c r="U12" i="18"/>
  <c r="AE45" i="18"/>
  <c r="DR30" i="35"/>
  <c r="M29" i="35"/>
  <c r="DX14" i="35"/>
  <c r="BH37" i="35"/>
  <c r="CU51" i="35"/>
  <c r="AM25" i="35"/>
  <c r="AE30" i="35"/>
  <c r="F10" i="18"/>
  <c r="CF46" i="35"/>
  <c r="DT5" i="35"/>
  <c r="BQ40" i="35"/>
  <c r="CH19" i="35"/>
  <c r="Z32" i="18"/>
  <c r="BG4" i="35"/>
  <c r="BH29" i="35"/>
  <c r="N14" i="35"/>
  <c r="AC13" i="35"/>
  <c r="DC38" i="35"/>
  <c r="BK28" i="35"/>
  <c r="CH35" i="35"/>
  <c r="CU29" i="35"/>
  <c r="U43" i="18"/>
  <c r="CR37" i="35"/>
  <c r="CL32" i="35"/>
  <c r="E27" i="35"/>
  <c r="L19" i="18"/>
  <c r="DH48" i="35"/>
  <c r="DD31" i="35"/>
  <c r="CI19" i="35"/>
  <c r="R42" i="18"/>
  <c r="AU31" i="35"/>
  <c r="AC40" i="35"/>
  <c r="BK27" i="35"/>
  <c r="CW3" i="35"/>
  <c r="S42" i="35"/>
  <c r="AQ29" i="35"/>
  <c r="O5" i="18"/>
  <c r="DH12" i="35"/>
  <c r="DE35" i="35"/>
  <c r="AX10" i="35"/>
  <c r="N7" i="35"/>
  <c r="U30" i="35"/>
  <c r="AF40" i="35"/>
  <c r="AD48" i="18"/>
  <c r="CY29" i="35"/>
  <c r="AD20" i="18"/>
  <c r="AU24" i="35"/>
  <c r="Q33" i="35"/>
  <c r="BI17" i="35"/>
  <c r="AE35" i="35"/>
  <c r="AG13" i="18"/>
  <c r="X31" i="35"/>
  <c r="DT43" i="35"/>
  <c r="CK25" i="35"/>
  <c r="BX38" i="35"/>
  <c r="CH23" i="35"/>
  <c r="CP28" i="35"/>
  <c r="W37" i="18"/>
  <c r="I26" i="35"/>
  <c r="BI7" i="35"/>
  <c r="BT3" i="35"/>
  <c r="V37" i="35"/>
  <c r="CG48" i="35"/>
  <c r="CG31" i="35"/>
  <c r="BM47" i="35"/>
  <c r="AW5" i="35"/>
  <c r="BU21" i="35"/>
  <c r="M4" i="18"/>
  <c r="CS27" i="35"/>
  <c r="AF45" i="35"/>
  <c r="AC34" i="18"/>
  <c r="S31" i="18"/>
  <c r="B18" i="35"/>
  <c r="T8" i="35"/>
  <c r="B19" i="18"/>
  <c r="T44" i="35"/>
  <c r="BP25" i="35"/>
  <c r="F29" i="35"/>
  <c r="DR3" i="35"/>
  <c r="AH17" i="18"/>
  <c r="EB50" i="35"/>
  <c r="BJ50" i="35"/>
  <c r="AB4" i="18"/>
  <c r="L17" i="18"/>
  <c r="P27" i="35"/>
  <c r="U45" i="35"/>
  <c r="BI12" i="35"/>
  <c r="DZ30" i="35"/>
  <c r="DJ40" i="35"/>
  <c r="AE3" i="18"/>
  <c r="DF13" i="35"/>
  <c r="T49" i="35"/>
  <c r="DU44" i="35"/>
  <c r="DW37" i="35"/>
  <c r="BT24" i="35"/>
  <c r="AT6" i="35"/>
  <c r="S31" i="35"/>
  <c r="T30" i="35"/>
  <c r="AT19" i="35"/>
  <c r="BZ3" i="35"/>
  <c r="C39" i="18"/>
  <c r="S43" i="35"/>
  <c r="BT25" i="35"/>
  <c r="CC6" i="35"/>
  <c r="BH36" i="35"/>
  <c r="DE39" i="35"/>
  <c r="CQ32" i="35"/>
  <c r="AR13" i="35"/>
  <c r="K40" i="18"/>
  <c r="AQ5" i="35"/>
  <c r="W25" i="18"/>
  <c r="AE12" i="18"/>
  <c r="DF30" i="35"/>
  <c r="G21" i="18"/>
  <c r="AW44" i="35"/>
  <c r="Z3" i="18"/>
  <c r="AE27" i="18"/>
  <c r="M13" i="18"/>
  <c r="H23" i="18"/>
  <c r="O12" i="35"/>
  <c r="DA45" i="35"/>
  <c r="T18" i="18"/>
  <c r="X3" i="18"/>
  <c r="F4" i="35"/>
  <c r="M44" i="35"/>
  <c r="CV18" i="35"/>
  <c r="CU45" i="35"/>
  <c r="W49" i="35"/>
  <c r="AE10" i="35"/>
  <c r="AC40" i="18"/>
  <c r="DY5" i="35"/>
  <c r="DR12" i="35"/>
  <c r="BH52" i="35"/>
  <c r="N26" i="35"/>
  <c r="T42" i="18"/>
  <c r="AC36" i="35"/>
  <c r="BU34" i="35"/>
  <c r="B3" i="35"/>
  <c r="CK29" i="35"/>
  <c r="D52" i="18"/>
  <c r="BW49" i="35"/>
  <c r="M24" i="35"/>
  <c r="Y41" i="18"/>
  <c r="BH41" i="35"/>
  <c r="CZ14" i="35"/>
  <c r="BP48" i="35"/>
  <c r="CV24" i="35"/>
  <c r="R44" i="35"/>
  <c r="BH39" i="35"/>
  <c r="U28" i="18"/>
  <c r="G4" i="18"/>
  <c r="BK48" i="35"/>
  <c r="EA13" i="35"/>
  <c r="DX23" i="35"/>
  <c r="S13" i="35"/>
  <c r="CV25" i="35"/>
  <c r="Y23" i="35"/>
  <c r="CR45" i="35"/>
  <c r="DE49" i="35"/>
  <c r="AH12" i="18"/>
  <c r="X48" i="35"/>
  <c r="BW45" i="35"/>
  <c r="K28" i="18"/>
  <c r="AV27" i="35"/>
  <c r="W53" i="18"/>
  <c r="CX40" i="35"/>
  <c r="F28" i="35"/>
  <c r="DY41" i="35"/>
  <c r="EA11" i="35"/>
  <c r="AB19" i="35"/>
  <c r="DR28" i="35"/>
  <c r="W43" i="18"/>
  <c r="AQ44" i="35"/>
  <c r="N34" i="18"/>
  <c r="Q16" i="18"/>
  <c r="N16" i="35"/>
  <c r="AI38" i="35"/>
  <c r="N8" i="35"/>
  <c r="AP34" i="35"/>
  <c r="CY19" i="35"/>
  <c r="CE3" i="35"/>
  <c r="AC43" i="35"/>
  <c r="AE43" i="18"/>
  <c r="CL23" i="35"/>
  <c r="DY20" i="35"/>
  <c r="CT3" i="35"/>
  <c r="AE50" i="35"/>
  <c r="CF18" i="35"/>
  <c r="W20" i="18"/>
  <c r="BY17" i="35"/>
  <c r="DL3" i="35"/>
  <c r="DE43" i="35"/>
  <c r="DZ23" i="35"/>
  <c r="DW21" i="35"/>
  <c r="CG26" i="35"/>
  <c r="CZ47" i="35"/>
  <c r="DT15" i="35"/>
  <c r="BW43" i="35"/>
  <c r="AI52" i="35"/>
  <c r="AE51" i="18"/>
  <c r="N49" i="35"/>
  <c r="AD31" i="18"/>
  <c r="AY46" i="35"/>
  <c r="T39" i="35"/>
  <c r="BX19" i="35"/>
  <c r="AL35" i="35"/>
  <c r="AU33" i="35"/>
  <c r="CW27" i="35"/>
  <c r="Q34" i="35"/>
  <c r="X19" i="18"/>
  <c r="AL42" i="35"/>
  <c r="BM19" i="35"/>
  <c r="DY40" i="35"/>
  <c r="DT28" i="35"/>
  <c r="AI36" i="35"/>
  <c r="BU12" i="35"/>
  <c r="Z7" i="35"/>
  <c r="BP30" i="35"/>
  <c r="S9" i="35"/>
  <c r="AU22" i="35"/>
  <c r="AC19" i="35"/>
  <c r="BX24" i="35"/>
  <c r="S44" i="35"/>
  <c r="DE27" i="35"/>
  <c r="CE27" i="35"/>
  <c r="AU15" i="35"/>
  <c r="Z28" i="18"/>
  <c r="DR24" i="35"/>
  <c r="DC9" i="35"/>
  <c r="R43" i="35"/>
  <c r="CC40" i="35"/>
  <c r="DV22" i="35"/>
  <c r="AL47" i="35"/>
  <c r="AE23" i="18"/>
  <c r="AK47" i="35"/>
  <c r="S47" i="35"/>
  <c r="CY11" i="35"/>
  <c r="DE25" i="35"/>
  <c r="AD32" i="18"/>
  <c r="N6" i="35"/>
  <c r="AD34" i="18"/>
  <c r="AK31" i="35"/>
  <c r="DI35" i="35"/>
  <c r="U28" i="35"/>
  <c r="O52" i="18"/>
  <c r="AS30" i="35"/>
  <c r="S7" i="18"/>
  <c r="H32" i="18"/>
  <c r="DG42" i="35"/>
  <c r="AO18" i="35"/>
  <c r="DO3" i="35"/>
  <c r="N25" i="35"/>
  <c r="G48" i="18"/>
  <c r="E28" i="35"/>
  <c r="X34" i="35"/>
  <c r="BG23" i="35"/>
  <c r="P36" i="35"/>
  <c r="DS31" i="35"/>
  <c r="CW9" i="35"/>
  <c r="CW46" i="35"/>
  <c r="AM34" i="35"/>
  <c r="V36" i="18"/>
  <c r="CT29" i="35"/>
  <c r="Z10" i="18"/>
  <c r="B25" i="35"/>
  <c r="CD4" i="35"/>
  <c r="AT15" i="35"/>
  <c r="AF48" i="35"/>
  <c r="CC28" i="35"/>
  <c r="CP14" i="35"/>
  <c r="BZ10" i="35"/>
  <c r="CF30" i="35"/>
  <c r="DW23" i="35"/>
  <c r="T50" i="35"/>
  <c r="H25" i="18"/>
  <c r="Q47" i="18"/>
  <c r="L17" i="35"/>
  <c r="Y15" i="35"/>
  <c r="Z11" i="18"/>
  <c r="CN32" i="35"/>
  <c r="AV38" i="35"/>
  <c r="B30" i="35"/>
  <c r="T12" i="35"/>
  <c r="CJ50" i="35"/>
  <c r="AK27" i="35"/>
  <c r="CH20" i="35"/>
  <c r="P5" i="35"/>
  <c r="W46" i="35"/>
  <c r="BH15" i="35"/>
  <c r="BG13" i="35"/>
  <c r="AL10" i="35"/>
  <c r="AY48" i="35"/>
  <c r="BQ18" i="35"/>
  <c r="O9" i="18"/>
  <c r="B39" i="18"/>
  <c r="DY30" i="35"/>
  <c r="AM44" i="35"/>
  <c r="T6" i="35"/>
  <c r="CJ31" i="35"/>
  <c r="AB33" i="35"/>
  <c r="G9" i="18"/>
  <c r="CN29" i="35"/>
  <c r="AM47" i="35"/>
  <c r="AB47" i="18"/>
  <c r="CB32" i="35"/>
  <c r="BZ45" i="35"/>
  <c r="DY38" i="35"/>
  <c r="N23" i="18"/>
  <c r="AH44" i="35"/>
  <c r="BU51" i="35"/>
  <c r="E41" i="18"/>
  <c r="CW44" i="35"/>
  <c r="BX18" i="35"/>
  <c r="CY40" i="35"/>
  <c r="F17" i="35"/>
  <c r="R51" i="35"/>
  <c r="CM6" i="35"/>
  <c r="BZ16" i="35"/>
  <c r="BH9" i="35"/>
  <c r="Y43" i="35"/>
  <c r="AS53" i="35"/>
  <c r="F26" i="18"/>
  <c r="AC41" i="18"/>
  <c r="DC22" i="35"/>
  <c r="AA13" i="35"/>
  <c r="AD17" i="18"/>
  <c r="BQ15" i="35"/>
  <c r="C14" i="18"/>
  <c r="CV48" i="35"/>
  <c r="CD41" i="35"/>
  <c r="CB51" i="35"/>
  <c r="V45" i="18"/>
  <c r="CU33" i="35"/>
  <c r="AV23" i="35"/>
  <c r="B11" i="18"/>
  <c r="EB4" i="35"/>
  <c r="M17" i="18"/>
  <c r="U49" i="35"/>
  <c r="AP53" i="35"/>
  <c r="AS48" i="35"/>
  <c r="AM13" i="35"/>
  <c r="H33" i="18"/>
  <c r="Y25" i="35"/>
  <c r="AW49" i="35"/>
  <c r="L8" i="18"/>
  <c r="F16" i="18"/>
  <c r="BQ5" i="35"/>
  <c r="AJ17" i="35"/>
  <c r="Z44" i="35"/>
  <c r="AX24" i="35"/>
  <c r="T21" i="35"/>
  <c r="AJ12" i="35"/>
  <c r="CK3" i="35"/>
  <c r="CP24" i="35"/>
  <c r="Q3" i="18"/>
  <c r="DA3" i="35"/>
  <c r="AD15" i="18"/>
  <c r="BZ42" i="35"/>
  <c r="CW24" i="35"/>
  <c r="J34" i="35"/>
  <c r="BM23" i="35"/>
  <c r="CS4" i="35"/>
  <c r="AY20" i="35"/>
  <c r="AE23" i="35"/>
  <c r="AG11" i="35"/>
  <c r="DJ3" i="35"/>
  <c r="BK44" i="35"/>
  <c r="DX31" i="35"/>
  <c r="Z14" i="35"/>
  <c r="CD39" i="35"/>
  <c r="AT44" i="35"/>
  <c r="O33" i="35"/>
  <c r="CY53" i="35"/>
  <c r="BH19" i="35"/>
  <c r="DG7" i="35"/>
  <c r="AY14" i="35"/>
  <c r="AM4" i="35"/>
  <c r="BI49" i="35"/>
  <c r="E12" i="35"/>
  <c r="BG12" i="35"/>
  <c r="AM30" i="35"/>
  <c r="C52" i="18"/>
  <c r="W23" i="35"/>
  <c r="CS53" i="35"/>
  <c r="AR26" i="35"/>
  <c r="CI31" i="35"/>
  <c r="AA30" i="35"/>
  <c r="EB34" i="35"/>
  <c r="DF38" i="35"/>
  <c r="DE37" i="35"/>
  <c r="DE38" i="35"/>
  <c r="BU52" i="35"/>
  <c r="DD37" i="35"/>
  <c r="AU29" i="35"/>
  <c r="AE9" i="35"/>
  <c r="AJ15" i="35"/>
  <c r="DB50" i="35"/>
  <c r="L51" i="18"/>
  <c r="CM21" i="35"/>
  <c r="CL31" i="35"/>
  <c r="CS49" i="35"/>
  <c r="AJ47" i="35"/>
  <c r="EA29" i="35"/>
  <c r="CQ48" i="35"/>
  <c r="CR48" i="35"/>
  <c r="BQ49" i="35"/>
  <c r="J38" i="18"/>
  <c r="L15" i="35"/>
  <c r="X25" i="18"/>
  <c r="BI35" i="35"/>
  <c r="CR26" i="35"/>
  <c r="AB11" i="18"/>
  <c r="P46" i="35"/>
  <c r="R6" i="18"/>
  <c r="CP10" i="35"/>
  <c r="CL50" i="35"/>
  <c r="S35" i="35"/>
  <c r="BW25" i="35"/>
  <c r="S12" i="35"/>
  <c r="P28" i="35"/>
  <c r="AH31" i="35"/>
  <c r="DD34" i="35"/>
  <c r="BX53" i="35"/>
  <c r="AD28" i="18"/>
  <c r="M51" i="35"/>
  <c r="Z42" i="18"/>
  <c r="DH11" i="35"/>
  <c r="DR16" i="35"/>
  <c r="CS20" i="35"/>
  <c r="B5" i="18"/>
  <c r="T26" i="18"/>
  <c r="AS52" i="35"/>
  <c r="AD46" i="18"/>
  <c r="AL19" i="35"/>
  <c r="U17" i="35"/>
  <c r="BG48" i="35"/>
  <c r="BX43" i="35"/>
  <c r="CQ20" i="35"/>
  <c r="E27" i="18"/>
  <c r="BH34" i="35"/>
  <c r="DS18" i="35"/>
  <c r="Y14" i="35"/>
  <c r="AT12" i="35"/>
  <c r="AH34" i="35"/>
  <c r="K21" i="18"/>
  <c r="BQ28" i="35"/>
  <c r="CC32" i="35"/>
  <c r="BZ38" i="35"/>
  <c r="EA38" i="35"/>
  <c r="V36" i="35"/>
  <c r="AC21" i="35"/>
  <c r="L49" i="35"/>
  <c r="L7" i="35"/>
  <c r="BH13" i="35"/>
  <c r="S46" i="18"/>
  <c r="CZ4" i="35"/>
  <c r="W30" i="18"/>
  <c r="Q14" i="35"/>
  <c r="CJ29" i="35"/>
  <c r="AK4" i="35"/>
  <c r="X23" i="18"/>
  <c r="Y52" i="35"/>
  <c r="AO36" i="35"/>
  <c r="AC48" i="35"/>
  <c r="DJ14" i="35"/>
  <c r="AQ46" i="35"/>
  <c r="D38" i="18"/>
  <c r="I9" i="35"/>
  <c r="CM12" i="35"/>
  <c r="CY16" i="35"/>
  <c r="K37" i="18"/>
  <c r="DX49" i="35"/>
  <c r="AJ40" i="35"/>
  <c r="AS11" i="35"/>
  <c r="CI50" i="35"/>
  <c r="BQ16" i="35"/>
  <c r="S14" i="35"/>
  <c r="DH5" i="35"/>
  <c r="DF5" i="35"/>
  <c r="DA11" i="35"/>
  <c r="AF43" i="35"/>
  <c r="BM22" i="35"/>
  <c r="AL46" i="35"/>
  <c r="AA45" i="18"/>
  <c r="BX46" i="35"/>
  <c r="BP51" i="35"/>
  <c r="DQ3" i="35"/>
  <c r="C48" i="18"/>
  <c r="Q11" i="35"/>
  <c r="F9" i="35"/>
  <c r="X12" i="35"/>
  <c r="CD30" i="35"/>
  <c r="AY21" i="35"/>
  <c r="DS36" i="35"/>
  <c r="F21" i="18"/>
  <c r="B48" i="35"/>
  <c r="AS39" i="35"/>
  <c r="EA34" i="35"/>
  <c r="J15" i="18"/>
  <c r="AF47" i="35"/>
  <c r="CS32" i="35"/>
  <c r="AE10" i="18"/>
  <c r="AY30" i="35"/>
  <c r="AQ10" i="35"/>
  <c r="AE14" i="35"/>
  <c r="BT5" i="35"/>
  <c r="AX26" i="35"/>
  <c r="AB10" i="18"/>
  <c r="CZ7" i="35"/>
  <c r="CI39" i="35"/>
  <c r="F27" i="18"/>
  <c r="H4" i="18"/>
  <c r="CY30" i="35"/>
  <c r="CG8" i="35"/>
  <c r="I23" i="18"/>
  <c r="G16" i="18"/>
  <c r="I5" i="35"/>
  <c r="AI19" i="35"/>
  <c r="BU48" i="35"/>
  <c r="CQ40" i="35"/>
  <c r="F4" i="18"/>
  <c r="DZ28" i="35"/>
  <c r="AC47" i="18"/>
  <c r="AC14" i="35"/>
  <c r="CE42" i="35"/>
  <c r="AK49" i="35"/>
  <c r="I11" i="35"/>
  <c r="V46" i="18"/>
  <c r="T42" i="35"/>
  <c r="AW41" i="35"/>
  <c r="F29" i="18"/>
  <c r="CP45" i="35"/>
  <c r="CG45" i="35"/>
  <c r="W9" i="35"/>
  <c r="I53" i="35"/>
  <c r="AE37" i="18"/>
  <c r="DW35" i="35"/>
  <c r="CU14" i="35"/>
  <c r="L38" i="18"/>
  <c r="AY36" i="35"/>
  <c r="N44" i="35"/>
  <c r="AQ39" i="35"/>
  <c r="K7" i="18"/>
  <c r="AN18" i="35"/>
  <c r="CA31" i="35"/>
  <c r="DA37" i="35"/>
  <c r="CX48" i="35"/>
  <c r="CL8" i="35"/>
  <c r="DJ52" i="35"/>
  <c r="BW22" i="35"/>
  <c r="DZ39" i="35"/>
  <c r="CI41" i="35"/>
  <c r="CC19" i="35"/>
  <c r="AB4" i="35"/>
  <c r="AV48" i="35"/>
  <c r="CY42" i="35"/>
  <c r="M49" i="18"/>
  <c r="DA20" i="35"/>
  <c r="J35" i="18"/>
  <c r="BU24" i="35"/>
  <c r="B17" i="35"/>
  <c r="W43" i="35"/>
  <c r="CD6" i="35"/>
  <c r="I50" i="35"/>
  <c r="Y26" i="18"/>
  <c r="F6" i="35"/>
  <c r="CM16" i="35"/>
  <c r="I20" i="35"/>
  <c r="R30" i="18"/>
  <c r="CZ9" i="35"/>
  <c r="Q6" i="18"/>
  <c r="AG3" i="18"/>
  <c r="BI30" i="35"/>
  <c r="H17" i="18"/>
  <c r="AA31" i="35"/>
  <c r="EA8" i="35"/>
  <c r="CX53" i="35"/>
  <c r="AA21" i="35"/>
  <c r="G14" i="18"/>
  <c r="AW47" i="35"/>
  <c r="CF32" i="35"/>
  <c r="AJ29" i="35"/>
  <c r="BL43" i="35"/>
  <c r="AE17" i="18"/>
  <c r="BT35" i="35"/>
  <c r="CT11" i="35"/>
  <c r="AE5" i="18"/>
  <c r="CV21" i="35"/>
  <c r="EA48" i="35"/>
  <c r="W18" i="18"/>
  <c r="AR27" i="35"/>
  <c r="L10" i="18"/>
  <c r="AS9" i="35"/>
  <c r="C13" i="18"/>
  <c r="D10" i="18"/>
  <c r="J34" i="18"/>
  <c r="N45" i="35"/>
  <c r="CI17" i="35"/>
  <c r="Y27" i="18"/>
  <c r="DA41" i="35"/>
  <c r="DJ8" i="35"/>
  <c r="BL33" i="35"/>
  <c r="BU13" i="35"/>
  <c r="DI14" i="35"/>
  <c r="CQ51" i="35"/>
  <c r="CT41" i="35"/>
  <c r="DJ30" i="35"/>
  <c r="CU4" i="35"/>
  <c r="D27" i="18"/>
  <c r="BH45" i="35"/>
  <c r="BP50" i="35"/>
  <c r="CP4" i="35"/>
  <c r="AB26" i="18"/>
  <c r="F28" i="18"/>
  <c r="J17" i="35"/>
  <c r="AB27" i="35"/>
  <c r="DR13" i="35"/>
  <c r="BX44" i="35"/>
  <c r="AK53" i="35"/>
  <c r="CG4" i="35"/>
  <c r="DE36" i="35"/>
  <c r="DA29" i="35"/>
  <c r="CC21" i="35"/>
  <c r="EB23" i="35"/>
  <c r="AP10" i="35"/>
  <c r="DD15" i="35"/>
  <c r="J44" i="18"/>
  <c r="T48" i="18"/>
  <c r="Z40" i="35"/>
  <c r="N40" i="18"/>
  <c r="CC14" i="35"/>
  <c r="AE11" i="18"/>
  <c r="DC49" i="35"/>
  <c r="DW42" i="35"/>
  <c r="V6" i="35"/>
  <c r="CV52" i="35"/>
  <c r="CU41" i="35"/>
  <c r="H3" i="18"/>
  <c r="CT9" i="35"/>
  <c r="CW14" i="35"/>
  <c r="AI26" i="35"/>
  <c r="AA34" i="18"/>
  <c r="AT3" i="35"/>
  <c r="AY39" i="35"/>
  <c r="Y16" i="35"/>
  <c r="AB12" i="18"/>
  <c r="AS21" i="35"/>
  <c r="AF28" i="35"/>
  <c r="BP53" i="35"/>
  <c r="U29" i="18"/>
  <c r="CD18" i="35"/>
  <c r="AJ18" i="35"/>
  <c r="E18" i="18"/>
  <c r="DM3" i="35"/>
  <c r="AI10" i="35"/>
  <c r="I7" i="35"/>
  <c r="V12" i="35"/>
  <c r="CQ27" i="35"/>
  <c r="CS33" i="35"/>
  <c r="AO41" i="35"/>
  <c r="CF44" i="35"/>
  <c r="R48" i="35"/>
  <c r="T15" i="35"/>
  <c r="DS45" i="35"/>
  <c r="V17" i="18"/>
  <c r="CK14" i="35"/>
  <c r="DX9" i="35"/>
  <c r="AK15" i="35"/>
  <c r="DD41" i="35"/>
  <c r="AA39" i="35"/>
  <c r="DS53" i="35"/>
  <c r="CE12" i="35"/>
  <c r="S5" i="35"/>
  <c r="Z46" i="18"/>
  <c r="W10" i="35"/>
  <c r="AJ3" i="35"/>
  <c r="K25" i="18"/>
  <c r="E37" i="18"/>
  <c r="Y7" i="18"/>
  <c r="AE13" i="18"/>
  <c r="AP25" i="35"/>
  <c r="DG48" i="35"/>
  <c r="U16" i="35"/>
  <c r="Z33" i="35"/>
  <c r="Z32" i="35"/>
  <c r="AG31" i="35"/>
  <c r="AG10" i="35"/>
  <c r="CM37" i="35"/>
  <c r="CB47" i="35"/>
  <c r="F3" i="18"/>
  <c r="AN4" i="35"/>
  <c r="X9" i="18"/>
  <c r="AG9" i="35"/>
  <c r="AH6" i="18"/>
  <c r="AB52" i="18"/>
  <c r="CM20" i="35"/>
  <c r="R51" i="18"/>
  <c r="AP14" i="35"/>
  <c r="L36" i="35"/>
  <c r="X38" i="35"/>
  <c r="AO10" i="35"/>
  <c r="AL37" i="35"/>
  <c r="AA44" i="18"/>
  <c r="BM39" i="35"/>
  <c r="AD19" i="35"/>
  <c r="F23" i="18"/>
  <c r="CQ13" i="35"/>
  <c r="AI8" i="35"/>
  <c r="CP49" i="35"/>
  <c r="J15" i="35"/>
  <c r="X16" i="18"/>
  <c r="DY32" i="35"/>
  <c r="CW35" i="35"/>
  <c r="B10" i="35"/>
  <c r="BJ47" i="35"/>
  <c r="P11" i="35"/>
  <c r="AA8" i="18"/>
  <c r="Z26" i="35"/>
  <c r="AN31" i="35"/>
  <c r="H49" i="18"/>
  <c r="C51" i="18"/>
  <c r="S51" i="35"/>
  <c r="N31" i="35"/>
  <c r="CU18" i="35"/>
  <c r="BK22" i="35"/>
  <c r="CM17" i="35"/>
  <c r="N3" i="18"/>
  <c r="CT20" i="35"/>
  <c r="Q19" i="18"/>
  <c r="N44" i="18"/>
  <c r="BP15" i="35"/>
  <c r="CL25" i="35"/>
  <c r="AM22" i="35"/>
  <c r="AL25" i="35"/>
  <c r="AV7" i="35"/>
  <c r="BP38" i="35"/>
  <c r="AH37" i="35"/>
  <c r="W27" i="18"/>
  <c r="CN30" i="35"/>
  <c r="DA33" i="35"/>
  <c r="E15" i="18"/>
  <c r="DS48" i="35"/>
  <c r="T8" i="18"/>
  <c r="Z50" i="18"/>
  <c r="CB13" i="35"/>
  <c r="AA16" i="35"/>
  <c r="I37" i="35"/>
  <c r="AP28" i="35"/>
  <c r="AT40" i="35"/>
  <c r="J51" i="35"/>
  <c r="AE48" i="18"/>
  <c r="S45" i="35"/>
  <c r="CH12" i="35"/>
  <c r="DB38" i="35"/>
  <c r="P49" i="35"/>
  <c r="CA45" i="35"/>
  <c r="EA40" i="35"/>
  <c r="CE11" i="35"/>
  <c r="CY34" i="35"/>
  <c r="DS51" i="35"/>
  <c r="X22" i="18"/>
  <c r="BQ22" i="35"/>
  <c r="AT35" i="35"/>
  <c r="CS16" i="35"/>
  <c r="CB3" i="35"/>
  <c r="O16" i="35"/>
  <c r="R38" i="18"/>
  <c r="E46" i="35"/>
  <c r="R21" i="35"/>
  <c r="AK13" i="35"/>
  <c r="BW16" i="35"/>
  <c r="Q17" i="35"/>
  <c r="CJ45" i="35"/>
  <c r="J30" i="18"/>
  <c r="T43" i="18"/>
  <c r="BI44" i="35"/>
  <c r="N32" i="35"/>
  <c r="DA49" i="35"/>
  <c r="DC18" i="35"/>
  <c r="EB10" i="35"/>
  <c r="CY47" i="35"/>
  <c r="BX42" i="35"/>
  <c r="CY3" i="35"/>
  <c r="BK16" i="35"/>
  <c r="CF48" i="35"/>
  <c r="DA14" i="35"/>
  <c r="R7" i="18"/>
  <c r="CS28" i="35"/>
  <c r="F14" i="35"/>
  <c r="CR34" i="35"/>
  <c r="Y10" i="18"/>
  <c r="CN37" i="35"/>
  <c r="O31" i="18"/>
  <c r="AV13" i="35"/>
  <c r="DC3" i="35"/>
  <c r="CJ20" i="35"/>
  <c r="CK39" i="35"/>
  <c r="BP7" i="35"/>
  <c r="AB10" i="35"/>
  <c r="BH10" i="35"/>
  <c r="CD44" i="35"/>
  <c r="Y36" i="18"/>
  <c r="Y12" i="35"/>
  <c r="AA5" i="35"/>
  <c r="I36" i="18"/>
  <c r="AY19" i="35"/>
  <c r="C12" i="18"/>
  <c r="AK22" i="35"/>
  <c r="D11" i="18"/>
  <c r="BP45" i="35"/>
  <c r="AR42" i="35"/>
  <c r="AA4" i="18"/>
  <c r="CY45" i="35"/>
  <c r="BU7" i="35"/>
  <c r="K46" i="18"/>
  <c r="DX27" i="35"/>
  <c r="DY17" i="35"/>
  <c r="AB49" i="35"/>
  <c r="AN5" i="35"/>
  <c r="CH53" i="35"/>
  <c r="AO28" i="35"/>
  <c r="AG22" i="35"/>
  <c r="Q35" i="35"/>
  <c r="N15" i="35"/>
  <c r="DJ49" i="35"/>
  <c r="U49" i="18"/>
  <c r="AL12" i="35"/>
  <c r="DR4" i="35"/>
  <c r="CP7" i="35"/>
  <c r="EA6" i="35"/>
  <c r="CQ38" i="35"/>
  <c r="AF36" i="35"/>
  <c r="W10" i="18"/>
  <c r="CW49" i="35"/>
  <c r="DY39" i="35"/>
  <c r="DA13" i="35"/>
  <c r="DI33" i="35"/>
  <c r="C24" i="18"/>
  <c r="L30" i="35"/>
  <c r="DS16" i="35"/>
  <c r="R23" i="18"/>
  <c r="BW47" i="35"/>
  <c r="AQ30" i="35"/>
  <c r="U50" i="35"/>
  <c r="E51" i="35"/>
  <c r="BI18" i="35"/>
  <c r="AS36" i="35"/>
  <c r="AA29" i="18"/>
  <c r="BH46" i="35"/>
  <c r="DZ40" i="35"/>
  <c r="AU36" i="35"/>
  <c r="BT14" i="35"/>
  <c r="DF10" i="35"/>
  <c r="AI27" i="35"/>
  <c r="Y21" i="18"/>
  <c r="E3" i="18"/>
  <c r="O38" i="35"/>
  <c r="AP45" i="35"/>
  <c r="CM44" i="35"/>
  <c r="DS8" i="35"/>
  <c r="AU7" i="35"/>
  <c r="AD21" i="18"/>
  <c r="CN51" i="35"/>
  <c r="J7" i="18"/>
  <c r="BZ4" i="35"/>
  <c r="O25" i="35"/>
  <c r="R27" i="18"/>
  <c r="EB32" i="35"/>
  <c r="K45" i="18"/>
  <c r="I14" i="35"/>
  <c r="CV41" i="35"/>
  <c r="J5" i="35"/>
  <c r="AT5" i="35"/>
  <c r="R14" i="35"/>
  <c r="BW24" i="35"/>
  <c r="B41" i="18"/>
  <c r="S8" i="35"/>
  <c r="AG39" i="35"/>
  <c r="AY50" i="35"/>
  <c r="O12" i="18"/>
  <c r="F50" i="35"/>
  <c r="AX28" i="35"/>
  <c r="DC15" i="35"/>
  <c r="AW24" i="35"/>
  <c r="W16" i="35"/>
  <c r="J42" i="18"/>
  <c r="CP12" i="35"/>
  <c r="CH33" i="35"/>
  <c r="Q8" i="18"/>
  <c r="AH3" i="18"/>
  <c r="BU17" i="35"/>
  <c r="B46" i="18"/>
  <c r="AV31" i="35"/>
  <c r="BG7" i="35"/>
  <c r="F8" i="35"/>
  <c r="R18" i="18"/>
  <c r="CQ4" i="35"/>
  <c r="M27" i="18"/>
  <c r="CJ23" i="35"/>
  <c r="H19" i="18"/>
  <c r="BX26" i="35"/>
  <c r="CA32" i="35"/>
  <c r="J18" i="35"/>
  <c r="BG21" i="35"/>
  <c r="BK24" i="35"/>
  <c r="BK45" i="35"/>
  <c r="BX36" i="35"/>
  <c r="E7" i="35"/>
  <c r="AQ21" i="35"/>
  <c r="AB14" i="18"/>
  <c r="DI49" i="35"/>
  <c r="AG8" i="18"/>
  <c r="CX26" i="35"/>
  <c r="O9" i="35"/>
  <c r="CZ38" i="35"/>
  <c r="CA8" i="35"/>
  <c r="N7" i="18"/>
  <c r="CA11" i="35"/>
  <c r="BL25" i="35"/>
  <c r="AA38" i="35"/>
  <c r="I46" i="35"/>
  <c r="G22" i="18"/>
  <c r="BQ4" i="35"/>
  <c r="AB33" i="18"/>
  <c r="CW25" i="35"/>
  <c r="BZ37" i="35"/>
  <c r="P31" i="35"/>
  <c r="AG45" i="35"/>
  <c r="AE42" i="18"/>
  <c r="CA16" i="35"/>
  <c r="CJ13" i="35"/>
  <c r="E10" i="35"/>
  <c r="DH18" i="35"/>
  <c r="DR38" i="35"/>
  <c r="AO44" i="35"/>
  <c r="CI43" i="35"/>
  <c r="AW14" i="35"/>
  <c r="CY44" i="35"/>
  <c r="N15" i="18"/>
  <c r="AI6" i="35"/>
  <c r="J23" i="18"/>
  <c r="DF19" i="35"/>
  <c r="R5" i="18"/>
  <c r="DF29" i="35"/>
  <c r="AL11" i="35"/>
  <c r="Q37" i="18"/>
  <c r="DI47" i="35"/>
  <c r="H7" i="18"/>
  <c r="CG19" i="35"/>
  <c r="DS25" i="35"/>
  <c r="AG50" i="35"/>
  <c r="B45" i="35"/>
  <c r="C18" i="18"/>
  <c r="CK7" i="35"/>
  <c r="J4" i="35"/>
  <c r="AH29" i="18"/>
  <c r="T25" i="35"/>
  <c r="DR46" i="35"/>
  <c r="AN16" i="35"/>
  <c r="N35" i="35"/>
  <c r="DB37" i="35"/>
  <c r="CI11" i="35"/>
  <c r="CQ49" i="35"/>
  <c r="CA19" i="35"/>
  <c r="I24" i="18"/>
  <c r="AN51" i="35"/>
  <c r="W31" i="35"/>
  <c r="CX18" i="35"/>
  <c r="K47" i="18"/>
  <c r="CN50" i="35"/>
  <c r="J12" i="35"/>
  <c r="I8" i="18"/>
  <c r="CQ28" i="35"/>
  <c r="Q13" i="35"/>
  <c r="AI53" i="35"/>
  <c r="AC48" i="18"/>
  <c r="CC20" i="35"/>
  <c r="Y3" i="35"/>
  <c r="AS14" i="35"/>
  <c r="BQ44" i="35"/>
  <c r="AR14" i="35"/>
  <c r="CR16" i="35"/>
  <c r="P42" i="35"/>
  <c r="BU32" i="35"/>
  <c r="E32" i="18"/>
  <c r="BI52" i="35"/>
  <c r="AK40" i="35"/>
  <c r="X39" i="18"/>
  <c r="AP9" i="35"/>
  <c r="DD19" i="35"/>
  <c r="EA16" i="35"/>
  <c r="AA49" i="18"/>
  <c r="CY50" i="35"/>
  <c r="BM17" i="35"/>
  <c r="AY27" i="35"/>
  <c r="U32" i="18"/>
  <c r="AA35" i="18"/>
  <c r="AU21" i="35"/>
  <c r="D36" i="18"/>
  <c r="BW14" i="35"/>
  <c r="Y32" i="35"/>
  <c r="B51" i="35"/>
  <c r="CT15" i="35"/>
  <c r="CJ22" i="35"/>
  <c r="DJ31" i="35"/>
  <c r="CI7" i="35"/>
  <c r="O3" i="18"/>
  <c r="DC17" i="35"/>
  <c r="R12" i="35"/>
  <c r="L42" i="35"/>
  <c r="Y38" i="18"/>
  <c r="AQ24" i="35"/>
  <c r="P25" i="35"/>
  <c r="AC41" i="35"/>
  <c r="AS51" i="35"/>
  <c r="AO25" i="35"/>
  <c r="CZ52" i="35"/>
  <c r="K52" i="18"/>
  <c r="L20" i="35"/>
  <c r="CT25" i="35"/>
  <c r="AM48" i="35"/>
  <c r="P39" i="35"/>
  <c r="BG22" i="35"/>
  <c r="DX51" i="35"/>
  <c r="F12" i="35"/>
  <c r="V15" i="35"/>
  <c r="W5" i="18"/>
  <c r="AE49" i="18"/>
  <c r="AE47" i="18"/>
  <c r="V31" i="35"/>
  <c r="CR25" i="35"/>
  <c r="AL49" i="35"/>
  <c r="BL39" i="35"/>
  <c r="I4" i="18"/>
  <c r="EA52" i="35"/>
  <c r="DX42" i="35"/>
  <c r="H51" i="18"/>
  <c r="AU30" i="35"/>
  <c r="AW8" i="35"/>
  <c r="J36" i="35"/>
  <c r="CI37" i="35"/>
  <c r="BQ24" i="35"/>
  <c r="DA35" i="35"/>
  <c r="I49" i="35"/>
  <c r="AF10" i="35"/>
  <c r="AQ20" i="35"/>
  <c r="CR23" i="35"/>
  <c r="Q12" i="18"/>
  <c r="CW53" i="35"/>
  <c r="CA42" i="35"/>
  <c r="AL29" i="35"/>
  <c r="DJ43" i="35"/>
  <c r="Z36" i="18"/>
  <c r="AC4" i="18"/>
  <c r="CU46" i="35"/>
  <c r="BL27" i="35"/>
  <c r="D24" i="18"/>
  <c r="E50" i="35"/>
  <c r="F8" i="18"/>
  <c r="AS50" i="35"/>
  <c r="AV44" i="35"/>
  <c r="J31" i="35"/>
  <c r="BQ8" i="35"/>
  <c r="W14" i="35"/>
  <c r="CQ41" i="35"/>
  <c r="AB53" i="35"/>
  <c r="BG17" i="35"/>
  <c r="AG50" i="18"/>
  <c r="C44" i="18"/>
  <c r="BG36" i="35"/>
  <c r="CG6" i="35"/>
  <c r="BU6" i="35"/>
  <c r="B50" i="18"/>
  <c r="Y51" i="18"/>
  <c r="CZ46" i="35"/>
  <c r="N37" i="18"/>
  <c r="AJ8" i="35"/>
  <c r="AH3" i="35"/>
  <c r="B22" i="35"/>
  <c r="DF51" i="35"/>
  <c r="AD51" i="18"/>
  <c r="EB17" i="35"/>
  <c r="CP9" i="35"/>
  <c r="AX9" i="35"/>
  <c r="AQ33" i="35"/>
  <c r="CD31" i="35"/>
  <c r="N17" i="18"/>
  <c r="AV16" i="35"/>
  <c r="EB36" i="35"/>
  <c r="K3" i="18"/>
  <c r="DS9" i="35"/>
  <c r="H26" i="18"/>
  <c r="Q50" i="35"/>
  <c r="AK21" i="35"/>
  <c r="BK8" i="35"/>
  <c r="B7" i="35"/>
  <c r="DX24" i="35"/>
  <c r="AL51" i="35"/>
  <c r="BK35" i="35"/>
  <c r="AH15" i="35"/>
  <c r="CK33" i="35"/>
  <c r="DI34" i="35"/>
  <c r="CU25" i="35"/>
  <c r="EA5" i="35"/>
  <c r="U4" i="35"/>
  <c r="AH9" i="18"/>
  <c r="P10" i="35"/>
  <c r="F41" i="18"/>
  <c r="CH27" i="35"/>
  <c r="BM15" i="35"/>
  <c r="DC46" i="35"/>
  <c r="CF5" i="35"/>
  <c r="BH33" i="35"/>
  <c r="DE34" i="35"/>
  <c r="F52" i="35"/>
  <c r="Z10" i="35"/>
  <c r="BM45" i="35"/>
  <c r="AI18" i="35"/>
  <c r="K13" i="18"/>
  <c r="T19" i="18"/>
  <c r="BZ17" i="35"/>
  <c r="DJ15" i="35"/>
  <c r="B44" i="35"/>
  <c r="CW42" i="35"/>
  <c r="Y53" i="35"/>
  <c r="EB33" i="35"/>
  <c r="D45" i="18"/>
  <c r="AR32" i="35"/>
  <c r="B37" i="35"/>
  <c r="AH50" i="35"/>
  <c r="CS47" i="35"/>
  <c r="AA16" i="18"/>
  <c r="AW7" i="35"/>
  <c r="CI35" i="35"/>
  <c r="O36" i="35"/>
  <c r="AI14" i="35"/>
  <c r="BM12" i="35"/>
  <c r="X51" i="18"/>
  <c r="L33" i="35"/>
  <c r="BZ5" i="35"/>
  <c r="CN7" i="35"/>
  <c r="F53" i="18"/>
  <c r="I30" i="35"/>
  <c r="BK33" i="35"/>
  <c r="AK36" i="35"/>
  <c r="CH3" i="35"/>
  <c r="AM17" i="35"/>
  <c r="BG49" i="35"/>
  <c r="Q41" i="18"/>
  <c r="DA43" i="35"/>
  <c r="DD25" i="35"/>
  <c r="Z17" i="35"/>
  <c r="D15" i="18"/>
  <c r="R37" i="18"/>
  <c r="Q43" i="18"/>
  <c r="AY13" i="35"/>
  <c r="DZ29" i="35"/>
  <c r="I22" i="18"/>
  <c r="CW13" i="35"/>
  <c r="DJ18" i="35"/>
  <c r="DX20" i="35"/>
  <c r="DS29" i="35"/>
  <c r="AY28" i="35"/>
  <c r="N43" i="18"/>
  <c r="AM8" i="35"/>
  <c r="Z12" i="35"/>
  <c r="DJ25" i="35"/>
  <c r="U6" i="35"/>
  <c r="DY34" i="35"/>
  <c r="CG21" i="35"/>
  <c r="AX40" i="35"/>
  <c r="CF23" i="35"/>
  <c r="AR5" i="35"/>
  <c r="F18" i="18"/>
  <c r="AB38" i="35"/>
  <c r="AY10" i="35"/>
  <c r="DX7" i="35"/>
  <c r="AA5" i="18"/>
  <c r="AB42" i="18"/>
  <c r="O29" i="35"/>
  <c r="BZ48" i="35"/>
  <c r="AT28" i="35"/>
  <c r="DT53" i="35"/>
  <c r="W19" i="18"/>
  <c r="BU5" i="35"/>
  <c r="CO3" i="35"/>
  <c r="O24" i="18"/>
  <c r="DI30" i="35"/>
  <c r="J12" i="18"/>
  <c r="O30" i="18"/>
  <c r="BQ7" i="35"/>
  <c r="AC27" i="18"/>
  <c r="W35" i="35"/>
  <c r="AR38" i="35"/>
  <c r="CE31" i="35"/>
  <c r="BH47" i="35"/>
  <c r="F9" i="18"/>
  <c r="DH25" i="35"/>
  <c r="AT36" i="35"/>
  <c r="AV26" i="35"/>
  <c r="AT46" i="35"/>
  <c r="U9" i="35"/>
  <c r="AC49" i="18"/>
  <c r="DA22" i="35"/>
  <c r="CU34" i="35"/>
  <c r="DR20" i="35"/>
  <c r="CU35" i="35"/>
  <c r="Q23" i="18"/>
  <c r="AU14" i="35"/>
  <c r="AQ22" i="35"/>
  <c r="CF50" i="35"/>
  <c r="AX19" i="35"/>
  <c r="AO47" i="35"/>
  <c r="W36" i="18"/>
  <c r="AV19" i="35"/>
  <c r="BI31" i="35"/>
  <c r="M16" i="35"/>
  <c r="AE43" i="35"/>
  <c r="CS10" i="35"/>
  <c r="O11" i="18"/>
  <c r="BZ36" i="35"/>
  <c r="M23" i="35"/>
  <c r="AG20" i="18"/>
  <c r="CF20" i="35"/>
  <c r="O27" i="35"/>
  <c r="R16" i="18"/>
  <c r="Y21" i="35"/>
  <c r="R6" i="35"/>
  <c r="DC34" i="35"/>
  <c r="G23" i="18"/>
  <c r="B32" i="18"/>
  <c r="DT47" i="35"/>
  <c r="DB8" i="35"/>
  <c r="O29" i="18"/>
  <c r="AN22" i="35"/>
  <c r="CH4" i="35"/>
  <c r="DI4" i="35"/>
  <c r="AG23" i="35"/>
  <c r="U24" i="18"/>
  <c r="W26" i="35"/>
  <c r="T14" i="35"/>
  <c r="U40" i="18"/>
  <c r="X17" i="35"/>
  <c r="CF28" i="35"/>
  <c r="AM43" i="35"/>
  <c r="Y24" i="18"/>
  <c r="AT38" i="35"/>
  <c r="P21" i="35"/>
  <c r="AH14" i="35"/>
  <c r="DH15" i="35"/>
  <c r="CQ10" i="35"/>
  <c r="EA37" i="35"/>
  <c r="CR30" i="35"/>
  <c r="U41" i="35"/>
  <c r="DI44" i="35"/>
  <c r="I15" i="18"/>
  <c r="CI51" i="35"/>
  <c r="BW44" i="35"/>
  <c r="M3" i="18"/>
  <c r="DS49" i="35"/>
  <c r="BX8" i="35"/>
  <c r="AS6" i="35"/>
  <c r="BX28" i="35"/>
  <c r="F22" i="35"/>
  <c r="X43" i="18"/>
  <c r="J13" i="35"/>
  <c r="CE40" i="35"/>
  <c r="AS16" i="35"/>
  <c r="AC34" i="35"/>
  <c r="DC23" i="35"/>
  <c r="Z51" i="18"/>
  <c r="Z13" i="18"/>
  <c r="J40" i="35"/>
  <c r="K35" i="18"/>
  <c r="BP13" i="35"/>
  <c r="DF24" i="35"/>
  <c r="DX6" i="35"/>
  <c r="CS48" i="35"/>
  <c r="AK35" i="35"/>
  <c r="DC14" i="35"/>
  <c r="AB20" i="18"/>
  <c r="BH21" i="35"/>
  <c r="S25" i="35"/>
  <c r="AP11" i="35"/>
  <c r="V24" i="18"/>
  <c r="T10" i="18"/>
  <c r="AW22" i="35"/>
  <c r="F31" i="18"/>
  <c r="EB44" i="35"/>
  <c r="Q9" i="35"/>
  <c r="AF33" i="35"/>
  <c r="DX46" i="35"/>
  <c r="CJ36" i="35"/>
  <c r="O43" i="18"/>
  <c r="DC52" i="35"/>
  <c r="DI32" i="35"/>
  <c r="DA47" i="35"/>
  <c r="AI25" i="35"/>
  <c r="AD6" i="18"/>
  <c r="CM48" i="35"/>
  <c r="B31" i="35"/>
  <c r="R38" i="35"/>
  <c r="P20" i="35"/>
  <c r="CX46" i="35"/>
  <c r="I21" i="18"/>
  <c r="DF17" i="35"/>
  <c r="Y39" i="35"/>
  <c r="K41" i="18"/>
  <c r="CM40" i="35"/>
  <c r="AB52" i="35"/>
  <c r="BQ42" i="35"/>
  <c r="CC26" i="35"/>
  <c r="AL8" i="35"/>
  <c r="B28" i="35"/>
  <c r="DR10" i="35"/>
  <c r="DY7" i="35"/>
  <c r="T34" i="35"/>
  <c r="CW43" i="35"/>
  <c r="AT25" i="35"/>
  <c r="DF34" i="35"/>
  <c r="CG22" i="35"/>
  <c r="DI37" i="35"/>
  <c r="AE25" i="18"/>
  <c r="AU13" i="35"/>
  <c r="BU53" i="35"/>
  <c r="CG18" i="35"/>
  <c r="CD11" i="35"/>
  <c r="AT4" i="35"/>
  <c r="V43" i="18"/>
  <c r="U17" i="18"/>
  <c r="T36" i="18"/>
  <c r="T6" i="18"/>
  <c r="U12" i="35"/>
  <c r="Q32" i="18"/>
  <c r="Z13" i="35"/>
  <c r="AK33" i="35"/>
  <c r="AD12" i="18"/>
  <c r="DB15" i="35"/>
  <c r="M20" i="35"/>
  <c r="CD48" i="35"/>
  <c r="BM38" i="35"/>
  <c r="M23" i="18"/>
  <c r="AE15" i="35"/>
  <c r="CC45" i="35"/>
  <c r="AO11" i="35"/>
  <c r="CS15" i="35"/>
  <c r="CJ25" i="35"/>
  <c r="M34" i="18"/>
  <c r="H28" i="18"/>
  <c r="AA14" i="18"/>
  <c r="U30" i="18"/>
  <c r="T17" i="35"/>
  <c r="EA36" i="35"/>
  <c r="X47" i="18"/>
  <c r="DI27" i="35"/>
  <c r="CV33" i="35"/>
  <c r="W32" i="35"/>
  <c r="AE50" i="18"/>
  <c r="AB39" i="18"/>
  <c r="S19" i="18"/>
  <c r="AJ23" i="35"/>
  <c r="CW50" i="35"/>
  <c r="AA53" i="35"/>
  <c r="DY10" i="35"/>
  <c r="Y53" i="18"/>
  <c r="AE8" i="18"/>
  <c r="DW15" i="35"/>
  <c r="CL33" i="35"/>
  <c r="I31" i="18"/>
  <c r="AY43" i="35"/>
  <c r="BI38" i="35"/>
  <c r="BM52" i="35"/>
  <c r="CB28" i="35"/>
  <c r="BT47" i="35"/>
  <c r="AH18" i="35"/>
  <c r="CX39" i="35"/>
  <c r="AI11" i="35"/>
  <c r="I19" i="18"/>
  <c r="B12" i="35"/>
  <c r="AC23" i="18"/>
  <c r="Q28" i="35"/>
  <c r="Z20" i="35"/>
  <c r="AG39" i="18"/>
  <c r="X6" i="18"/>
  <c r="AJ9" i="35"/>
  <c r="DJ46" i="35"/>
  <c r="BS3" i="35"/>
  <c r="L45" i="18"/>
  <c r="AM6" i="35"/>
  <c r="D28" i="18"/>
  <c r="BQ45" i="35"/>
  <c r="T40" i="18"/>
  <c r="B16" i="35"/>
  <c r="AH22" i="18"/>
  <c r="Q43" i="35"/>
  <c r="BM30" i="35"/>
  <c r="BL10" i="35"/>
  <c r="BX15" i="35"/>
  <c r="BK26" i="35"/>
  <c r="Y16" i="18"/>
  <c r="AE17" i="35"/>
  <c r="DC4" i="35"/>
  <c r="L40" i="18"/>
  <c r="AI33" i="35"/>
  <c r="CT38" i="35"/>
  <c r="G8" i="18"/>
  <c r="BY23" i="35"/>
  <c r="L20" i="18"/>
  <c r="CB23" i="35"/>
  <c r="BQ25" i="35"/>
  <c r="CF51" i="35"/>
  <c r="B15" i="35"/>
  <c r="AL41" i="35"/>
  <c r="DG46" i="35"/>
  <c r="CY15" i="35"/>
  <c r="AC15" i="35"/>
  <c r="H52" i="18"/>
  <c r="DE22" i="35"/>
  <c r="DX21" i="35"/>
  <c r="CU24" i="35"/>
  <c r="BW21" i="35"/>
  <c r="EA14" i="35"/>
  <c r="CP17" i="35"/>
  <c r="CD52" i="35"/>
  <c r="X53" i="35"/>
  <c r="W11" i="18"/>
  <c r="AR37" i="35"/>
  <c r="AY25" i="35"/>
  <c r="O33" i="18"/>
  <c r="Y49" i="18"/>
  <c r="AK25" i="35"/>
  <c r="CN34" i="35"/>
  <c r="CF42" i="35"/>
  <c r="DX44" i="35"/>
  <c r="J5" i="18"/>
  <c r="AI46" i="35"/>
  <c r="AU37" i="35"/>
  <c r="X37" i="35"/>
  <c r="B8" i="18"/>
  <c r="CD22" i="35"/>
  <c r="CI27" i="35"/>
  <c r="DR43" i="35"/>
  <c r="I47" i="35"/>
  <c r="BT43" i="35"/>
  <c r="BQ13" i="35"/>
  <c r="W35" i="18"/>
  <c r="W51" i="35"/>
  <c r="G43" i="18"/>
  <c r="P14" i="35"/>
  <c r="BZ25" i="35"/>
  <c r="M33" i="18"/>
  <c r="AS46" i="35"/>
  <c r="CF15" i="35"/>
  <c r="J50" i="18"/>
  <c r="N10" i="35"/>
  <c r="N53" i="18"/>
  <c r="CA51" i="35"/>
  <c r="CD26" i="35"/>
  <c r="W53" i="35"/>
  <c r="AE37" i="35"/>
  <c r="DU3" i="35"/>
  <c r="AA48" i="35"/>
  <c r="K8" i="18"/>
  <c r="BT19" i="35"/>
  <c r="BW31" i="35"/>
  <c r="D50" i="18"/>
  <c r="CL43" i="35"/>
  <c r="Z45" i="18"/>
  <c r="DX39" i="35"/>
  <c r="CQ52" i="35"/>
  <c r="AK32" i="35"/>
  <c r="DW36" i="35"/>
  <c r="BI45" i="35"/>
  <c r="DG4" i="35"/>
  <c r="U10" i="18"/>
  <c r="AC10" i="18"/>
  <c r="CK30" i="35"/>
  <c r="Y7" i="35"/>
  <c r="BX50" i="35"/>
  <c r="DX33" i="35"/>
  <c r="CE20" i="35"/>
  <c r="CL17" i="35"/>
  <c r="AS24" i="35"/>
  <c r="R53" i="18"/>
  <c r="X5" i="18"/>
  <c r="CA18" i="35"/>
  <c r="BP20" i="35"/>
  <c r="DC11" i="35"/>
  <c r="N35" i="18"/>
  <c r="AA50" i="35"/>
  <c r="X35" i="35"/>
  <c r="AG37" i="18"/>
  <c r="DA44" i="35"/>
  <c r="CK36" i="35"/>
  <c r="CQ33" i="35"/>
  <c r="AG52" i="18"/>
  <c r="BJ45" i="35"/>
  <c r="CF17" i="35"/>
  <c r="CH31" i="35"/>
  <c r="H39" i="18"/>
  <c r="DY47" i="35"/>
  <c r="CC53" i="35"/>
  <c r="R41" i="18"/>
  <c r="CB42" i="35"/>
  <c r="W12" i="35"/>
  <c r="DR31" i="35"/>
  <c r="DC19" i="35"/>
  <c r="AR28" i="35"/>
  <c r="BW7" i="35"/>
  <c r="L52" i="35"/>
  <c r="AJ46" i="35"/>
  <c r="CJ47" i="35"/>
  <c r="AB40" i="18"/>
  <c r="AQ11" i="35"/>
  <c r="CR24" i="35"/>
  <c r="BT20" i="35"/>
  <c r="CX36" i="35"/>
  <c r="AC19" i="18"/>
  <c r="I35" i="35"/>
  <c r="DC10" i="35"/>
  <c r="V31" i="18"/>
  <c r="G31" i="18"/>
  <c r="AM31" i="35"/>
  <c r="DW32" i="35"/>
  <c r="CF12" i="35"/>
  <c r="AK28" i="35"/>
  <c r="CT17" i="35"/>
  <c r="DE42" i="35"/>
  <c r="CV43" i="35"/>
  <c r="EA12" i="35"/>
  <c r="Y32" i="18"/>
  <c r="CN18" i="35"/>
  <c r="BK51" i="35"/>
  <c r="BW11" i="35"/>
  <c r="AQ4" i="35"/>
  <c r="AO34" i="35"/>
  <c r="BW20" i="35"/>
  <c r="P47" i="35"/>
  <c r="DJ41" i="35"/>
  <c r="DG3" i="35"/>
  <c r="L22" i="18"/>
  <c r="EA26" i="35"/>
  <c r="CF33" i="35"/>
  <c r="H47" i="18"/>
  <c r="AM7" i="35"/>
  <c r="I28" i="35"/>
  <c r="CF34" i="35"/>
  <c r="AG27" i="35"/>
  <c r="U47" i="18"/>
  <c r="AP17" i="35"/>
  <c r="F20" i="18"/>
  <c r="N14" i="18"/>
  <c r="U18" i="18"/>
  <c r="M45" i="35"/>
  <c r="AB34" i="35"/>
  <c r="BY14" i="35"/>
  <c r="O6" i="35"/>
  <c r="W40" i="35"/>
  <c r="J38" i="35"/>
  <c r="O34" i="18"/>
  <c r="DR26" i="35"/>
  <c r="DD28" i="35"/>
  <c r="AP41" i="35"/>
  <c r="DB19" i="35"/>
  <c r="CF14" i="35"/>
  <c r="H16" i="18"/>
  <c r="BQ14" i="35"/>
  <c r="AH40" i="35"/>
  <c r="DZ37" i="35"/>
  <c r="AB11" i="35"/>
  <c r="CL24" i="35"/>
  <c r="N42" i="35"/>
  <c r="D16" i="18"/>
  <c r="AB50" i="18"/>
  <c r="Q52" i="35"/>
  <c r="U13" i="35"/>
  <c r="G15" i="18"/>
  <c r="DY45" i="35"/>
  <c r="BU40" i="35"/>
  <c r="CY33" i="35"/>
  <c r="CR27" i="35"/>
  <c r="AU27" i="35"/>
  <c r="CR46" i="35"/>
  <c r="DZ46" i="35"/>
  <c r="BP32" i="35"/>
  <c r="BY18" i="35"/>
  <c r="Q46" i="35"/>
  <c r="DR51" i="35"/>
  <c r="X16" i="35"/>
  <c r="AH14" i="18"/>
  <c r="AD19" i="18"/>
  <c r="BZ23" i="35"/>
  <c r="CZ45" i="35"/>
  <c r="CK18" i="35"/>
  <c r="DT52" i="35"/>
  <c r="F22" i="18"/>
  <c r="AX32" i="35"/>
  <c r="Y6" i="18"/>
  <c r="CK42" i="35"/>
  <c r="S20" i="18"/>
  <c r="S44" i="18"/>
  <c r="AQ36" i="35"/>
  <c r="AO31" i="35"/>
  <c r="AF51" i="35"/>
  <c r="BL12" i="35"/>
  <c r="CG34" i="35"/>
  <c r="DX4" i="35"/>
  <c r="BI13" i="35"/>
  <c r="BP46" i="35"/>
  <c r="DV25" i="35"/>
  <c r="BP26" i="35"/>
  <c r="DI26" i="35"/>
  <c r="DS20" i="35"/>
  <c r="DI53" i="35"/>
  <c r="AA46" i="18"/>
  <c r="V10" i="35"/>
  <c r="AC11" i="35"/>
  <c r="AP39" i="35"/>
  <c r="AU48" i="35"/>
  <c r="DR33" i="35"/>
  <c r="BU36" i="35"/>
  <c r="H50" i="18"/>
  <c r="AX16" i="35"/>
  <c r="BL40" i="35"/>
  <c r="DR18" i="35"/>
  <c r="Q53" i="35"/>
  <c r="CI38" i="35"/>
  <c r="D19" i="18"/>
  <c r="BT44" i="35"/>
  <c r="EB22" i="35"/>
  <c r="CS22" i="35"/>
  <c r="DA48" i="35"/>
  <c r="B6" i="35"/>
  <c r="CU37" i="35"/>
  <c r="M20" i="18"/>
  <c r="BP10" i="35"/>
  <c r="EB6" i="35"/>
  <c r="AD33" i="18"/>
  <c r="R46" i="35"/>
  <c r="AD45" i="18"/>
  <c r="DS10" i="35"/>
  <c r="CZ30" i="35"/>
  <c r="CL30" i="35"/>
  <c r="CS35" i="35"/>
  <c r="DB35" i="35"/>
  <c r="CD34" i="35"/>
  <c r="CC3" i="35"/>
  <c r="CV50" i="35"/>
  <c r="C33" i="18"/>
  <c r="AO32" i="35"/>
  <c r="AH30" i="18"/>
  <c r="H30" i="18"/>
  <c r="Q44" i="35"/>
  <c r="DJ9" i="35"/>
  <c r="CM36" i="35"/>
  <c r="E5" i="35"/>
  <c r="R22" i="18"/>
  <c r="AD24" i="18"/>
  <c r="AN29" i="35"/>
  <c r="CT31" i="35"/>
  <c r="Q10" i="18"/>
  <c r="U35" i="18"/>
  <c r="S32" i="35"/>
  <c r="I50" i="18"/>
  <c r="Q45" i="35"/>
  <c r="AB18" i="18"/>
  <c r="DI36" i="35"/>
  <c r="DX13" i="35"/>
  <c r="B29" i="18"/>
  <c r="AX30" i="35"/>
  <c r="AC35" i="18"/>
  <c r="X29" i="35"/>
  <c r="AB31" i="18"/>
  <c r="AR20" i="35"/>
  <c r="CA40" i="35"/>
  <c r="Z30" i="18"/>
  <c r="CR33" i="35"/>
  <c r="CE38" i="35"/>
  <c r="AU23" i="35"/>
  <c r="D35" i="18"/>
  <c r="V13" i="35"/>
  <c r="J18" i="18"/>
  <c r="CV26" i="35"/>
  <c r="AF12" i="35"/>
  <c r="EA17" i="35"/>
  <c r="DX19" i="35"/>
  <c r="DT44" i="35"/>
  <c r="Y31" i="35"/>
  <c r="AR41" i="35"/>
  <c r="BG35" i="35"/>
  <c r="R11" i="18"/>
  <c r="AI3" i="35"/>
  <c r="H46" i="18"/>
  <c r="CX32" i="35"/>
  <c r="T22" i="35"/>
  <c r="BP23" i="35"/>
  <c r="AJ19" i="35"/>
  <c r="CH25" i="35"/>
  <c r="E20" i="18"/>
  <c r="AD9" i="18"/>
  <c r="CQ31" i="35"/>
  <c r="M28" i="35"/>
  <c r="BX22" i="35"/>
  <c r="X18" i="35"/>
  <c r="CZ22" i="35"/>
  <c r="R3" i="18"/>
  <c r="BL18" i="35"/>
  <c r="DH6" i="35"/>
  <c r="AU16" i="35"/>
  <c r="P48" i="35"/>
  <c r="R14" i="18"/>
  <c r="AG27" i="18"/>
  <c r="Q48" i="35"/>
  <c r="M41" i="18"/>
  <c r="F15" i="18"/>
  <c r="CB19" i="35"/>
  <c r="BH40" i="35"/>
  <c r="AG47" i="35"/>
  <c r="CM43" i="35"/>
  <c r="M37" i="35"/>
  <c r="DT38" i="35"/>
  <c r="CN17" i="35"/>
  <c r="I15" i="35"/>
  <c r="DJ35" i="35"/>
  <c r="CJ4" i="35"/>
  <c r="BY28" i="35"/>
  <c r="H48" i="18"/>
  <c r="X28" i="35"/>
  <c r="AW34" i="35"/>
  <c r="G45" i="18"/>
  <c r="U51" i="18"/>
  <c r="CZ50" i="35"/>
  <c r="Y12" i="18"/>
  <c r="AH28" i="18"/>
  <c r="B22" i="18"/>
  <c r="Z28" i="35"/>
  <c r="AK48" i="35"/>
  <c r="DC7" i="35"/>
  <c r="CS18" i="35"/>
  <c r="AH27" i="35"/>
  <c r="AO49" i="35"/>
  <c r="DH14" i="35"/>
  <c r="C43" i="18"/>
  <c r="CK15" i="35"/>
  <c r="W18" i="35"/>
  <c r="H29" i="18"/>
  <c r="T35" i="18"/>
  <c r="CJ15" i="35"/>
  <c r="BM32" i="35"/>
  <c r="AE28" i="35"/>
  <c r="B40" i="18"/>
  <c r="EB5" i="35"/>
  <c r="CK20" i="35"/>
  <c r="EA15" i="35"/>
  <c r="DD7" i="35"/>
  <c r="K17" i="18"/>
  <c r="CQ53" i="35"/>
  <c r="N17" i="35"/>
  <c r="Z19" i="18"/>
  <c r="B40" i="35"/>
  <c r="R26" i="35"/>
  <c r="S27" i="18"/>
  <c r="H5" i="18"/>
  <c r="X53" i="18"/>
  <c r="T41" i="35"/>
  <c r="BI16" i="35"/>
  <c r="U22" i="18"/>
  <c r="AI28" i="35"/>
  <c r="DX10" i="35"/>
  <c r="T20" i="35"/>
  <c r="AB49" i="18"/>
  <c r="AE6" i="35"/>
  <c r="AG36" i="18"/>
  <c r="AY35" i="35"/>
  <c r="DA23" i="35"/>
  <c r="CC31" i="35"/>
  <c r="EB24" i="35"/>
  <c r="H45" i="18"/>
  <c r="BZ32" i="35"/>
  <c r="AB14" i="35"/>
  <c r="Q19" i="35"/>
  <c r="CP26" i="35"/>
  <c r="AK5" i="35"/>
  <c r="T11" i="18"/>
  <c r="W34" i="35"/>
  <c r="DZ51" i="35"/>
  <c r="AY37" i="35"/>
  <c r="T13" i="35"/>
  <c r="CN31" i="35"/>
  <c r="AP43" i="35"/>
  <c r="AO22" i="35"/>
  <c r="DF23" i="35"/>
  <c r="EB41" i="35"/>
  <c r="DT45" i="35"/>
  <c r="N49" i="18"/>
  <c r="CC13" i="35"/>
  <c r="AA4" i="35"/>
  <c r="CV30" i="35"/>
  <c r="CC9" i="35"/>
  <c r="CF41" i="35"/>
  <c r="DD20" i="35"/>
  <c r="DS22" i="35"/>
  <c r="Z35" i="18"/>
  <c r="DT26" i="35"/>
  <c r="J3" i="18"/>
  <c r="L26" i="18"/>
  <c r="Q7" i="35"/>
  <c r="O46" i="35"/>
  <c r="AQ28" i="35"/>
  <c r="DJ51" i="35"/>
  <c r="L33" i="18"/>
  <c r="CD10" i="35"/>
  <c r="CG7" i="35"/>
  <c r="K19" i="18"/>
  <c r="AH26" i="35"/>
  <c r="Y40" i="18"/>
  <c r="Z51" i="35"/>
  <c r="F45" i="18"/>
  <c r="CH7" i="35"/>
  <c r="EA42" i="35"/>
  <c r="AO23" i="35"/>
  <c r="DF8" i="35"/>
  <c r="Y34" i="18"/>
  <c r="CP16" i="35"/>
  <c r="DI38" i="35"/>
  <c r="L4" i="35"/>
  <c r="E22" i="18"/>
  <c r="BM37" i="35"/>
  <c r="X7" i="35"/>
  <c r="DN3" i="35"/>
  <c r="AA3" i="18"/>
  <c r="AX22" i="35"/>
  <c r="AG42" i="35"/>
  <c r="X29" i="18"/>
  <c r="J13" i="18"/>
  <c r="AV20" i="35"/>
  <c r="Q44" i="18"/>
  <c r="BQ20" i="35"/>
  <c r="J21" i="35"/>
  <c r="V6" i="18"/>
  <c r="CA24" i="35"/>
  <c r="AS26" i="35"/>
  <c r="G40" i="18"/>
  <c r="AB25" i="18"/>
  <c r="CL37" i="35"/>
  <c r="X24" i="35"/>
  <c r="DB28" i="35"/>
  <c r="BG29" i="35"/>
  <c r="BI22" i="35"/>
  <c r="D48" i="18"/>
  <c r="BM24" i="35"/>
  <c r="E29" i="18"/>
  <c r="F13" i="18"/>
  <c r="Q42" i="35"/>
  <c r="Z33" i="18"/>
  <c r="CJ3" i="35"/>
  <c r="S45" i="18"/>
  <c r="O39" i="18"/>
  <c r="AU17" i="35"/>
  <c r="DZ25" i="35"/>
  <c r="AD38" i="18"/>
  <c r="R43" i="18"/>
  <c r="AP3" i="35"/>
  <c r="CZ53" i="35"/>
  <c r="BI24" i="35"/>
  <c r="CE44" i="35"/>
  <c r="BM27" i="35"/>
  <c r="AY16" i="35"/>
  <c r="AR4" i="35"/>
  <c r="E9" i="18"/>
  <c r="P8" i="35"/>
  <c r="R24" i="18"/>
  <c r="AU28" i="35"/>
  <c r="CX24" i="35"/>
  <c r="S16" i="35"/>
  <c r="AJ30" i="35"/>
  <c r="AH5" i="35"/>
  <c r="M15" i="35"/>
  <c r="AB29" i="35"/>
  <c r="AW26" i="35"/>
  <c r="DB49" i="35"/>
  <c r="G26" i="18"/>
  <c r="DE31" i="35"/>
  <c r="CS25" i="35"/>
  <c r="DJ32" i="35"/>
  <c r="CN10" i="35"/>
  <c r="CG5" i="35"/>
  <c r="DF27" i="35"/>
  <c r="BT50" i="35"/>
  <c r="DA34" i="35"/>
  <c r="CM52" i="35"/>
  <c r="BW40" i="35"/>
  <c r="CM30" i="35"/>
  <c r="DB29" i="35"/>
  <c r="F3" i="35"/>
  <c r="F17" i="18"/>
  <c r="AE20" i="35"/>
  <c r="EB42" i="35"/>
  <c r="I42" i="18"/>
  <c r="AC5" i="35"/>
  <c r="CH29" i="35"/>
  <c r="AB28" i="18"/>
  <c r="CS11" i="35"/>
  <c r="AA26" i="18"/>
  <c r="DI31" i="35"/>
  <c r="AQ31" i="35"/>
  <c r="K20" i="18"/>
  <c r="AF13" i="35"/>
  <c r="CZ40" i="35"/>
  <c r="AO7" i="35"/>
  <c r="N21" i="35"/>
  <c r="D17" i="18"/>
  <c r="R24" i="35"/>
  <c r="E8" i="35"/>
  <c r="BK29" i="35"/>
  <c r="D43" i="18"/>
  <c r="AB3" i="18"/>
  <c r="I49" i="18"/>
  <c r="BW30" i="35"/>
  <c r="DH17" i="35"/>
  <c r="CX27" i="35"/>
  <c r="CQ23" i="35"/>
  <c r="AJ24" i="35"/>
  <c r="DD45" i="35"/>
  <c r="AC22" i="35"/>
  <c r="H6" i="18"/>
  <c r="BH25" i="35"/>
  <c r="Z27" i="35"/>
  <c r="AF14" i="35"/>
  <c r="BT48" i="35"/>
  <c r="AE3" i="35"/>
  <c r="N20" i="35"/>
  <c r="AW20" i="35"/>
  <c r="BM44" i="35"/>
  <c r="E47" i="35"/>
  <c r="AI20" i="35"/>
  <c r="AB8" i="35"/>
  <c r="CR18" i="35"/>
  <c r="CT5" i="35"/>
  <c r="E53" i="35"/>
  <c r="AT17" i="35"/>
  <c r="CW18" i="35"/>
  <c r="J39" i="18"/>
  <c r="AP13" i="35"/>
  <c r="CF38" i="35"/>
  <c r="BL5" i="35"/>
  <c r="BI40" i="35"/>
  <c r="R40" i="18"/>
  <c r="CV44" i="35"/>
  <c r="CH6" i="35"/>
  <c r="G36" i="18"/>
  <c r="CU32" i="35"/>
  <c r="AA10" i="18"/>
  <c r="AD7" i="18"/>
  <c r="CB52" i="35"/>
  <c r="L14" i="18"/>
  <c r="BG9" i="35"/>
  <c r="CV34" i="35"/>
  <c r="T27" i="35"/>
  <c r="V24" i="35"/>
  <c r="CU11" i="35"/>
  <c r="BZ14" i="35"/>
  <c r="BK3" i="35"/>
  <c r="AH21" i="18"/>
  <c r="B38" i="18"/>
  <c r="CJ28" i="35"/>
  <c r="B20" i="35"/>
  <c r="AB40" i="35"/>
  <c r="BM10" i="35"/>
  <c r="AM10" i="35"/>
  <c r="T16" i="35"/>
  <c r="S46" i="35"/>
  <c r="CC46" i="35"/>
  <c r="O15" i="18"/>
  <c r="CR53" i="35"/>
  <c r="V44" i="35"/>
  <c r="DS32" i="35"/>
  <c r="CA12" i="35"/>
  <c r="CJ52" i="35"/>
  <c r="AN34" i="35"/>
  <c r="CG24" i="35"/>
  <c r="AC24" i="35"/>
  <c r="AM28" i="35"/>
  <c r="CT39" i="35"/>
  <c r="DD48" i="35"/>
  <c r="F53" i="35"/>
  <c r="AG24" i="18"/>
  <c r="L28" i="18"/>
  <c r="BM50" i="35"/>
  <c r="AD8" i="18"/>
  <c r="AK26" i="35"/>
  <c r="AS18" i="35"/>
  <c r="BP18" i="35"/>
  <c r="DI25" i="35"/>
  <c r="AR23" i="35"/>
  <c r="Z49" i="35"/>
  <c r="EA4" i="35"/>
  <c r="W15" i="35"/>
  <c r="DX15" i="35"/>
  <c r="CE53" i="35"/>
  <c r="BT13" i="35"/>
  <c r="V35" i="35"/>
  <c r="BX25" i="35"/>
  <c r="BW48" i="35"/>
  <c r="DS46" i="35"/>
  <c r="AB17" i="18"/>
  <c r="CM4" i="35"/>
  <c r="M45" i="18"/>
  <c r="BG52" i="35"/>
  <c r="Q53" i="18"/>
  <c r="AF9" i="35"/>
  <c r="X35" i="18"/>
  <c r="AG35" i="18"/>
  <c r="AG35" i="35"/>
  <c r="DT14" i="35"/>
  <c r="DY25" i="35"/>
  <c r="AN11" i="35"/>
  <c r="E40" i="18"/>
  <c r="BQ37" i="35"/>
  <c r="DC44" i="35"/>
  <c r="T32" i="35"/>
  <c r="DJ11" i="35"/>
  <c r="DZ43" i="35"/>
  <c r="V4" i="18"/>
  <c r="AC8" i="18"/>
  <c r="AO5" i="35"/>
  <c r="G17" i="18"/>
  <c r="C50" i="18"/>
  <c r="C37" i="18"/>
  <c r="BM13" i="35"/>
  <c r="AV22" i="35"/>
  <c r="O15" i="35"/>
  <c r="AA25" i="35"/>
  <c r="DJ27" i="35"/>
  <c r="G50" i="18"/>
  <c r="CN44" i="35"/>
  <c r="DV28" i="35"/>
  <c r="S4" i="18"/>
  <c r="AD25" i="18"/>
  <c r="CK32" i="35"/>
  <c r="BI8" i="35"/>
  <c r="CT50" i="35"/>
  <c r="BZ41" i="35"/>
  <c r="U35" i="35"/>
  <c r="M43" i="18"/>
  <c r="AV9" i="35"/>
  <c r="BM18" i="35"/>
  <c r="DJ10" i="35"/>
  <c r="W23" i="18"/>
  <c r="DC41" i="35"/>
  <c r="AF3" i="35"/>
  <c r="I26" i="18"/>
  <c r="N19" i="18"/>
  <c r="CJ24" i="35"/>
  <c r="BK21" i="35"/>
  <c r="CZ16" i="35"/>
  <c r="BP40" i="35"/>
  <c r="AQ51" i="35"/>
  <c r="W31" i="18"/>
  <c r="BL36" i="35"/>
  <c r="AJ36" i="35"/>
  <c r="BZ51" i="35"/>
  <c r="I6" i="35"/>
  <c r="AU25" i="35"/>
  <c r="T52" i="35"/>
  <c r="AB6" i="35"/>
  <c r="AE6" i="18"/>
  <c r="H10" i="18"/>
  <c r="AC20" i="18"/>
  <c r="AV53" i="35"/>
  <c r="E36" i="35"/>
  <c r="AO6" i="35"/>
  <c r="CR21" i="35"/>
  <c r="BU42" i="35"/>
  <c r="Q29" i="35"/>
  <c r="S28" i="18"/>
  <c r="DZ13" i="35"/>
  <c r="CV16" i="35"/>
  <c r="DX18" i="35"/>
  <c r="DI13" i="35"/>
  <c r="CX17" i="35"/>
  <c r="CP25" i="35"/>
  <c r="O44" i="35"/>
  <c r="Y23" i="18"/>
  <c r="CY31" i="35"/>
  <c r="L48" i="18"/>
  <c r="R47" i="18"/>
  <c r="CZ17" i="35"/>
  <c r="AY34" i="35"/>
  <c r="B26" i="18"/>
  <c r="AH41" i="35"/>
  <c r="DD35" i="35"/>
  <c r="AC24" i="18"/>
  <c r="AJ53" i="35"/>
  <c r="AA44" i="35"/>
  <c r="BI19" i="35"/>
  <c r="AH30" i="35"/>
  <c r="AV33" i="35"/>
  <c r="E31" i="18"/>
  <c r="BY26" i="35"/>
  <c r="CA28" i="35"/>
  <c r="T4" i="35"/>
  <c r="E45" i="35"/>
  <c r="AA19" i="35"/>
  <c r="R11" i="35"/>
  <c r="F16" i="35"/>
  <c r="Z39" i="18"/>
  <c r="BH8" i="35"/>
  <c r="AH45" i="35"/>
  <c r="CZ5" i="35"/>
  <c r="BQ32" i="35"/>
  <c r="AR12" i="35"/>
  <c r="CF6" i="35"/>
  <c r="AE31" i="18"/>
  <c r="CG12" i="35"/>
  <c r="AN15" i="35"/>
  <c r="DF52" i="35"/>
  <c r="AU9" i="35"/>
  <c r="AG7" i="35"/>
  <c r="AE22" i="18"/>
  <c r="Q38" i="35"/>
  <c r="AU5" i="35"/>
  <c r="J8" i="35"/>
  <c r="CJ6" i="35"/>
  <c r="BL26" i="35"/>
  <c r="AN19" i="35"/>
  <c r="CW48" i="35"/>
  <c r="Y20" i="35"/>
  <c r="J6" i="18"/>
  <c r="DH49" i="35"/>
  <c r="AH26" i="18"/>
  <c r="CK31" i="35"/>
  <c r="AW37" i="35"/>
  <c r="DI41" i="35"/>
  <c r="AE32" i="35"/>
  <c r="CT49" i="35"/>
  <c r="V49" i="18"/>
  <c r="Z50" i="35"/>
  <c r="DB9" i="35"/>
  <c r="EB31" i="35"/>
  <c r="DB32" i="35"/>
  <c r="CA9" i="35"/>
  <c r="CZ41" i="35"/>
  <c r="L6" i="35"/>
  <c r="V27" i="18"/>
  <c r="B26" i="35"/>
  <c r="AF11" i="35"/>
  <c r="AH23" i="18"/>
  <c r="J16" i="35"/>
  <c r="CN42" i="35"/>
  <c r="BP22" i="35"/>
  <c r="CU19" i="35"/>
  <c r="B47" i="18"/>
  <c r="CN41" i="35"/>
  <c r="J49" i="18"/>
  <c r="DB17" i="35"/>
  <c r="BG50" i="35"/>
  <c r="DJ38" i="35"/>
  <c r="DE28" i="35"/>
  <c r="CE24" i="35"/>
  <c r="DA4" i="35"/>
  <c r="CM11" i="35"/>
  <c r="BU43" i="35"/>
  <c r="DS27" i="35"/>
  <c r="X19" i="35"/>
  <c r="M43" i="35"/>
  <c r="Z48" i="18"/>
  <c r="EA41" i="35"/>
  <c r="E33" i="35"/>
  <c r="CM35" i="35"/>
  <c r="Q40" i="35"/>
  <c r="S27" i="35"/>
  <c r="F23" i="35"/>
  <c r="DF40" i="35"/>
  <c r="Z12" i="18"/>
  <c r="BT9" i="35"/>
  <c r="G7" i="18"/>
  <c r="AP33" i="35"/>
  <c r="BH44" i="35"/>
  <c r="CC41" i="35"/>
  <c r="CC35" i="35"/>
  <c r="CH40" i="35"/>
  <c r="AC46" i="35"/>
  <c r="O49" i="35"/>
  <c r="AP52" i="35"/>
  <c r="DG5" i="35"/>
  <c r="CY21" i="35"/>
  <c r="AD47" i="18"/>
  <c r="N16" i="18"/>
  <c r="G52" i="18"/>
  <c r="AF15" i="35"/>
  <c r="DE40" i="35"/>
  <c r="BW13" i="35"/>
  <c r="AX8" i="35"/>
  <c r="Q33" i="18"/>
  <c r="R35" i="35"/>
  <c r="AE25" i="35"/>
  <c r="CI20" i="35"/>
  <c r="W33" i="35"/>
  <c r="AH52" i="35"/>
  <c r="AI22" i="35"/>
  <c r="DC50" i="35"/>
  <c r="AJ5" i="35"/>
  <c r="CV22" i="35"/>
  <c r="G35" i="18"/>
  <c r="CN46" i="35"/>
  <c r="BY3" i="35"/>
  <c r="T38" i="35"/>
  <c r="U7" i="35"/>
  <c r="S15" i="35"/>
  <c r="D49" i="18"/>
  <c r="CV27" i="35"/>
  <c r="DY27" i="35"/>
  <c r="AA41" i="18"/>
  <c r="AB7" i="35"/>
  <c r="W45" i="18"/>
  <c r="AC12" i="35"/>
  <c r="BL4" i="35"/>
  <c r="AO40" i="35"/>
  <c r="AC44" i="35"/>
  <c r="S3" i="35"/>
  <c r="AJ37" i="35"/>
  <c r="AB3" i="35"/>
  <c r="CC49" i="35"/>
  <c r="CI42" i="35"/>
  <c r="CK24" i="35"/>
  <c r="AT10" i="35"/>
  <c r="AQ35" i="35"/>
  <c r="DR22" i="35"/>
  <c r="T11" i="35"/>
  <c r="BI27" i="35"/>
  <c r="AS7" i="35"/>
  <c r="CD21" i="35"/>
  <c r="AN53" i="35"/>
  <c r="CS30" i="35"/>
  <c r="BZ15" i="35"/>
  <c r="DS30" i="35"/>
  <c r="BG33" i="35"/>
  <c r="C11" i="18"/>
  <c r="AJ21" i="35"/>
  <c r="AM40" i="35"/>
  <c r="DA6" i="35"/>
  <c r="AA9" i="18"/>
  <c r="BW50" i="35"/>
  <c r="W50" i="18"/>
  <c r="AE11" i="35"/>
  <c r="Q52" i="18"/>
  <c r="AB44" i="35"/>
  <c r="S43" i="18"/>
  <c r="CH43" i="35"/>
  <c r="Q20" i="35"/>
  <c r="CS41" i="35"/>
  <c r="Z18" i="35"/>
  <c r="DB26" i="35"/>
  <c r="CM5" i="35"/>
  <c r="AQ37" i="35"/>
  <c r="BK42" i="35"/>
  <c r="E25" i="18"/>
  <c r="AL45" i="35"/>
  <c r="CN35" i="35"/>
  <c r="DF3" i="35"/>
  <c r="CX14" i="35"/>
  <c r="CN19" i="35"/>
  <c r="DR52" i="35"/>
  <c r="O35" i="35"/>
  <c r="CM3" i="35"/>
  <c r="S37" i="18"/>
  <c r="I16" i="18"/>
  <c r="DY29" i="35"/>
  <c r="Q15" i="18"/>
  <c r="CL21" i="35"/>
  <c r="DW24" i="35"/>
  <c r="DZ42" i="35"/>
  <c r="M32" i="18"/>
  <c r="AR16" i="35"/>
  <c r="U23" i="18"/>
  <c r="AL40" i="35"/>
  <c r="AG49" i="35"/>
  <c r="U50" i="18"/>
  <c r="DR29" i="35"/>
  <c r="DI51" i="35"/>
  <c r="CN4" i="35"/>
  <c r="BI26" i="35"/>
  <c r="DA15" i="35"/>
  <c r="BP49" i="35"/>
  <c r="O50" i="18"/>
  <c r="AF24" i="35"/>
  <c r="AP8" i="35"/>
  <c r="EA23" i="35"/>
  <c r="BG5" i="35"/>
  <c r="H38" i="18"/>
  <c r="N13" i="35"/>
  <c r="AR36" i="35"/>
  <c r="J27" i="18"/>
  <c r="BI6" i="35"/>
  <c r="DZ26" i="35"/>
  <c r="CX49" i="35"/>
  <c r="AN32" i="35"/>
  <c r="E13" i="18"/>
  <c r="AX44" i="35"/>
  <c r="F40" i="35"/>
  <c r="AR31" i="35"/>
  <c r="B16" i="18"/>
  <c r="BU9" i="35"/>
  <c r="Z46" i="35"/>
  <c r="W21" i="18"/>
  <c r="CP50" i="35"/>
  <c r="DJ24" i="35"/>
  <c r="CH46" i="35"/>
  <c r="CC33" i="35"/>
  <c r="BK46" i="35"/>
  <c r="L23" i="35"/>
  <c r="AI29" i="35"/>
  <c r="AK30" i="35"/>
  <c r="O11" i="35"/>
  <c r="S51" i="18"/>
  <c r="AR8" i="35"/>
  <c r="CA39" i="35"/>
  <c r="K30" i="18"/>
  <c r="CZ43" i="35"/>
  <c r="CW30" i="35"/>
  <c r="R35" i="18"/>
  <c r="DZ38" i="35"/>
  <c r="BK14" i="35"/>
  <c r="AH19" i="35"/>
  <c r="AL4" i="35"/>
  <c r="I35" i="18"/>
  <c r="Q30" i="35"/>
  <c r="CZ27" i="35"/>
  <c r="U31" i="35"/>
  <c r="J28" i="35"/>
  <c r="E33" i="18"/>
  <c r="BU45" i="35"/>
  <c r="Q38" i="18"/>
  <c r="AC16" i="18"/>
  <c r="AK46" i="35"/>
  <c r="AW12" i="35"/>
  <c r="L12" i="18"/>
  <c r="Z31" i="35"/>
  <c r="CI32" i="35"/>
  <c r="BT29" i="35"/>
  <c r="CK16" i="35"/>
  <c r="J47" i="35"/>
  <c r="U24" i="35"/>
  <c r="CN23" i="35"/>
  <c r="O41" i="35"/>
  <c r="K14" i="18"/>
  <c r="U39" i="35"/>
  <c r="DD53" i="35"/>
  <c r="Q21" i="18"/>
  <c r="AA46" i="35"/>
  <c r="CL27" i="35"/>
  <c r="AP19" i="35"/>
  <c r="X46" i="35"/>
  <c r="I43" i="18"/>
  <c r="CN13" i="35"/>
  <c r="Z4" i="18"/>
  <c r="L32" i="35"/>
  <c r="AW21" i="35"/>
  <c r="DV26" i="35"/>
  <c r="CH30" i="35"/>
  <c r="DG26" i="35"/>
  <c r="AY8" i="35"/>
  <c r="CT46" i="35"/>
  <c r="BH31" i="35"/>
  <c r="CW39" i="35"/>
  <c r="DB16" i="35"/>
  <c r="L25" i="35"/>
  <c r="BK41" i="35"/>
  <c r="T30" i="18"/>
  <c r="AC6" i="35"/>
  <c r="BT39" i="35"/>
  <c r="CI49" i="35"/>
  <c r="AS32" i="35"/>
  <c r="BJ43" i="35"/>
  <c r="AY3" i="35"/>
  <c r="DW14" i="35"/>
  <c r="AI42" i="35"/>
  <c r="CI53" i="35"/>
  <c r="AP47" i="35"/>
  <c r="AA11" i="18"/>
  <c r="CH26" i="35"/>
  <c r="AJ20" i="35"/>
  <c r="T5" i="18"/>
  <c r="AA52" i="18"/>
  <c r="AE7" i="18"/>
  <c r="DB4" i="35"/>
  <c r="BY48" i="35"/>
  <c r="AC9" i="35"/>
  <c r="AH7" i="35"/>
  <c r="E32" i="35"/>
  <c r="DF28" i="35"/>
  <c r="AF22" i="35"/>
  <c r="CR12" i="35"/>
  <c r="DB11" i="35"/>
  <c r="BK30" i="35"/>
  <c r="Z17" i="18"/>
  <c r="CF53" i="35"/>
  <c r="AP42" i="35"/>
  <c r="DE24" i="35"/>
  <c r="L27" i="18"/>
  <c r="I33" i="18"/>
  <c r="CV20" i="35"/>
  <c r="CN38" i="35"/>
  <c r="DA50" i="35"/>
  <c r="J10" i="18"/>
  <c r="BI23" i="35"/>
  <c r="AB25" i="35"/>
  <c r="S30" i="35"/>
  <c r="DD8" i="35"/>
  <c r="CF25" i="35"/>
  <c r="AE28" i="18"/>
  <c r="P12" i="35"/>
  <c r="H43" i="18"/>
  <c r="X14" i="35"/>
  <c r="CI46" i="35"/>
  <c r="L35" i="35"/>
  <c r="Y28" i="35"/>
  <c r="EA53" i="35"/>
  <c r="BK53" i="35"/>
  <c r="U38" i="18"/>
  <c r="CS36" i="35"/>
  <c r="CZ26" i="35"/>
  <c r="AE53" i="35"/>
  <c r="EA24" i="35"/>
  <c r="BJ3" i="35"/>
  <c r="AO35" i="35"/>
  <c r="AC39" i="18"/>
  <c r="CB41" i="35"/>
  <c r="E50" i="18"/>
  <c r="BU14" i="35"/>
  <c r="G33" i="18"/>
  <c r="AV43" i="35"/>
  <c r="BK7" i="35"/>
  <c r="AP22" i="35"/>
  <c r="I10" i="18"/>
  <c r="BM43" i="35"/>
  <c r="CN36" i="35"/>
  <c r="CM24" i="35"/>
  <c r="X11" i="35"/>
  <c r="W40" i="18"/>
  <c r="CN16" i="35"/>
  <c r="E23" i="35"/>
  <c r="AW11" i="35"/>
  <c r="CE30" i="35"/>
  <c r="AX33" i="35"/>
  <c r="BG30" i="35"/>
  <c r="D14" i="18"/>
  <c r="R31" i="35"/>
  <c r="BZ35" i="35"/>
  <c r="DZ17" i="35"/>
  <c r="AA37" i="18"/>
  <c r="BU33" i="35"/>
  <c r="DF42" i="35"/>
  <c r="AN9" i="35"/>
  <c r="U16" i="18"/>
  <c r="CY8" i="35"/>
  <c r="DA40" i="35"/>
  <c r="CD53" i="35"/>
  <c r="X40" i="18"/>
  <c r="B42" i="35"/>
  <c r="H53" i="18"/>
  <c r="CX41" i="35"/>
  <c r="AT24" i="35"/>
  <c r="BL34" i="35"/>
  <c r="M33" i="35"/>
  <c r="AA24" i="35"/>
  <c r="U33" i="18"/>
  <c r="BL9" i="35"/>
  <c r="U47" i="35"/>
  <c r="Z25" i="35"/>
  <c r="DD13" i="35"/>
  <c r="AG26" i="18"/>
  <c r="Q31" i="18"/>
  <c r="E39" i="18"/>
  <c r="R31" i="18"/>
  <c r="N34" i="35"/>
  <c r="BT12" i="35"/>
  <c r="BK25" i="35"/>
  <c r="AV6" i="35"/>
  <c r="DE23" i="35"/>
  <c r="DD39" i="35"/>
  <c r="DA25" i="35"/>
  <c r="AB9" i="18"/>
  <c r="T47" i="35"/>
  <c r="BW46" i="35"/>
  <c r="DG10" i="35"/>
  <c r="AN45" i="35"/>
  <c r="BQ43" i="35"/>
  <c r="CG17" i="35"/>
  <c r="F44" i="35"/>
  <c r="O5" i="35"/>
  <c r="CK34" i="35"/>
  <c r="BU31" i="35"/>
  <c r="R30" i="35"/>
  <c r="EB53" i="35"/>
  <c r="CN14" i="35"/>
  <c r="M41" i="35"/>
  <c r="CS45" i="35"/>
  <c r="AX14" i="35"/>
  <c r="CR22" i="35"/>
  <c r="AH38" i="35"/>
  <c r="Z31" i="18"/>
  <c r="AE36" i="18"/>
  <c r="S39" i="18"/>
  <c r="AI37" i="35"/>
  <c r="DG15" i="35"/>
  <c r="AN35" i="35"/>
  <c r="W52" i="35"/>
  <c r="I41" i="18"/>
  <c r="J31" i="18"/>
  <c r="T37" i="18"/>
  <c r="AE32" i="18"/>
  <c r="CT7" i="35"/>
  <c r="DS12" i="35"/>
  <c r="CE4" i="35"/>
  <c r="F43" i="35"/>
  <c r="Q39" i="18"/>
  <c r="AW17" i="35"/>
  <c r="AR43" i="35"/>
  <c r="M9" i="18"/>
  <c r="BK50" i="35"/>
  <c r="AI45" i="35"/>
  <c r="AG14" i="18"/>
  <c r="AE21" i="35"/>
  <c r="DS43" i="35"/>
  <c r="V16" i="35"/>
  <c r="CV7" i="35"/>
  <c r="CS39" i="35"/>
  <c r="CB27" i="35"/>
  <c r="Z43" i="35"/>
  <c r="CX9" i="35"/>
  <c r="CC37" i="35"/>
  <c r="DS35" i="35"/>
  <c r="AY15" i="35"/>
  <c r="AM3" i="35"/>
  <c r="CK19" i="35"/>
  <c r="DH23" i="35"/>
  <c r="S14" i="18"/>
  <c r="T17" i="18"/>
  <c r="N5" i="18"/>
  <c r="BH43" i="35"/>
  <c r="E48" i="18"/>
  <c r="AD14" i="18"/>
  <c r="AT9" i="35"/>
  <c r="E38" i="18"/>
  <c r="CF36" i="35"/>
  <c r="CA33" i="35"/>
  <c r="P43" i="35"/>
  <c r="Q22" i="35"/>
  <c r="CN24" i="35"/>
  <c r="V9" i="18"/>
  <c r="H3" i="35"/>
  <c r="BZ11" i="35"/>
  <c r="O31" i="35"/>
  <c r="DF47" i="35"/>
  <c r="BH11" i="35"/>
  <c r="BG39" i="35"/>
  <c r="CZ34" i="35"/>
  <c r="H27" i="18"/>
  <c r="AH53" i="35"/>
  <c r="CX47" i="35"/>
  <c r="DZ47" i="35"/>
  <c r="AA48" i="18"/>
  <c r="EB46" i="35"/>
  <c r="D13" i="18"/>
  <c r="CB14" i="35"/>
  <c r="BI46" i="35"/>
  <c r="DG13" i="35"/>
  <c r="AA18" i="35"/>
  <c r="BZ22" i="35"/>
  <c r="J21" i="18"/>
  <c r="DZ35" i="35"/>
  <c r="I3" i="35"/>
  <c r="CE29" i="35"/>
  <c r="AO53" i="35"/>
  <c r="W6" i="35"/>
  <c r="F27" i="35"/>
  <c r="CQ9" i="35"/>
  <c r="CX38" i="35"/>
  <c r="AB27" i="18"/>
  <c r="Z34" i="35"/>
  <c r="AL48" i="35"/>
  <c r="AK9" i="35"/>
  <c r="AM52" i="35"/>
  <c r="B33" i="18"/>
  <c r="I52" i="18"/>
  <c r="BX45" i="35"/>
  <c r="CJ26" i="35"/>
  <c r="DT11" i="35"/>
  <c r="AB45" i="18"/>
  <c r="X28" i="18"/>
  <c r="G32" i="18"/>
  <c r="DZ9" i="35"/>
  <c r="AN13" i="35"/>
  <c r="DC53" i="35"/>
  <c r="CY10" i="35"/>
  <c r="DB30" i="35"/>
  <c r="AX42" i="35"/>
  <c r="I11" i="18"/>
  <c r="I8" i="35"/>
  <c r="AE53" i="18"/>
  <c r="J29" i="18"/>
  <c r="J52" i="18"/>
  <c r="BX48" i="35"/>
  <c r="Q24" i="35"/>
  <c r="DI3" i="35"/>
  <c r="AB43" i="18"/>
  <c r="AC14" i="18"/>
  <c r="CG43" i="35"/>
  <c r="J26" i="35"/>
  <c r="CV12" i="35"/>
  <c r="CE48" i="35"/>
  <c r="S28" i="35"/>
  <c r="AO13" i="35"/>
  <c r="AS29" i="35"/>
  <c r="G3" i="18"/>
  <c r="BM6" i="35"/>
  <c r="CP5" i="35"/>
  <c r="V43" i="35"/>
  <c r="DG6" i="35"/>
  <c r="AJ32" i="35"/>
  <c r="S16" i="18"/>
  <c r="CG29" i="35"/>
  <c r="AC32" i="18"/>
  <c r="AS8" i="35"/>
  <c r="U20" i="35"/>
  <c r="AJ6" i="35"/>
  <c r="AL31" i="35"/>
  <c r="AD13" i="18"/>
  <c r="V47" i="35"/>
  <c r="DB51" i="35"/>
  <c r="I29" i="18"/>
  <c r="BU10" i="35"/>
  <c r="T43" i="35"/>
  <c r="Z48" i="35"/>
  <c r="CD43" i="35"/>
  <c r="AK38" i="35"/>
  <c r="N6" i="18"/>
  <c r="AY9" i="35"/>
  <c r="AT23" i="35"/>
  <c r="CZ49" i="35"/>
  <c r="AE44" i="18"/>
  <c r="CI13" i="35"/>
  <c r="M27" i="35"/>
  <c r="BL30" i="35"/>
  <c r="BT18" i="35"/>
  <c r="CT32" i="35"/>
  <c r="E4" i="18"/>
  <c r="DB12" i="35"/>
  <c r="CI14" i="35"/>
  <c r="CY37" i="35"/>
  <c r="M39" i="35"/>
  <c r="CC16" i="35"/>
  <c r="C28" i="18"/>
  <c r="AE52" i="18"/>
  <c r="DZ20" i="35"/>
  <c r="DF41" i="35"/>
  <c r="BH18" i="35"/>
  <c r="S48" i="18"/>
  <c r="CI18" i="35"/>
  <c r="G53" i="18"/>
  <c r="AC38" i="18"/>
  <c r="BY43" i="35"/>
  <c r="AB53" i="18"/>
  <c r="AQ6" i="35"/>
  <c r="BH14" i="35"/>
  <c r="BB3" i="35"/>
  <c r="AG21" i="18"/>
  <c r="J23" i="35"/>
  <c r="DC25" i="35"/>
  <c r="AH6" i="35"/>
  <c r="AT14" i="35"/>
  <c r="R34" i="35"/>
  <c r="DV14" i="35"/>
  <c r="D33" i="18"/>
  <c r="W7" i="18"/>
  <c r="AH20" i="18"/>
  <c r="AU50" i="35"/>
  <c r="Y22" i="35"/>
  <c r="AL21" i="35"/>
  <c r="CP22" i="35"/>
  <c r="CP48" i="35"/>
  <c r="W3" i="18"/>
  <c r="L48" i="35"/>
  <c r="DT48" i="35"/>
  <c r="F31" i="35"/>
  <c r="Y18" i="35"/>
  <c r="N8" i="18"/>
  <c r="J22" i="18"/>
  <c r="AT27" i="35"/>
  <c r="B41" i="35"/>
  <c r="AD49" i="18"/>
  <c r="B14" i="18"/>
  <c r="EA30" i="35"/>
  <c r="DI43" i="35"/>
  <c r="CX23" i="35"/>
  <c r="CF52" i="35"/>
  <c r="DA32" i="35"/>
  <c r="E43" i="18"/>
  <c r="CQ18" i="35"/>
  <c r="CU48" i="35"/>
  <c r="CV32" i="35"/>
  <c r="CJ7" i="35"/>
  <c r="CR42" i="35"/>
  <c r="W28" i="35"/>
  <c r="DI39" i="35"/>
  <c r="CL4" i="35"/>
  <c r="B12" i="18"/>
  <c r="AG22" i="18"/>
  <c r="B36" i="35"/>
  <c r="AJ14" i="35"/>
  <c r="DZ34" i="35"/>
  <c r="L42" i="18"/>
  <c r="F51" i="35"/>
  <c r="BY29" i="35"/>
  <c r="AM20" i="35"/>
  <c r="DX50" i="35"/>
  <c r="AD3" i="18"/>
  <c r="BZ40" i="35"/>
  <c r="S18" i="18"/>
  <c r="CP20" i="35"/>
  <c r="J26" i="18"/>
  <c r="DZ48" i="35"/>
  <c r="V39" i="18"/>
  <c r="AW32" i="35"/>
  <c r="BM16" i="35"/>
  <c r="AL34" i="35"/>
  <c r="BM42" i="35"/>
  <c r="W51" i="18"/>
  <c r="Z45" i="35"/>
  <c r="F5" i="18"/>
  <c r="BQ23" i="35"/>
  <c r="I21" i="35"/>
  <c r="AG51" i="35"/>
  <c r="X42" i="18"/>
  <c r="T51" i="35"/>
  <c r="DU49" i="35"/>
  <c r="BP37" i="35"/>
  <c r="DG43" i="35"/>
  <c r="H24" i="18"/>
  <c r="AC43" i="18"/>
  <c r="CA36" i="35"/>
  <c r="BH26" i="35"/>
  <c r="AB51" i="18"/>
  <c r="AN8" i="35"/>
  <c r="E24" i="35"/>
  <c r="Z11" i="35"/>
  <c r="C30" i="18"/>
  <c r="CU27" i="35"/>
  <c r="E14" i="18"/>
  <c r="AR25" i="35"/>
  <c r="DY42" i="35"/>
  <c r="CH5" i="35"/>
  <c r="CU47" i="35"/>
  <c r="DY26" i="35"/>
  <c r="AW36" i="35"/>
  <c r="CN9" i="35"/>
  <c r="Q26" i="18"/>
  <c r="H15" i="18"/>
  <c r="CV40" i="35"/>
  <c r="K6" i="18"/>
  <c r="AJ22" i="35"/>
  <c r="CM50" i="35"/>
  <c r="F14" i="18"/>
  <c r="CW19" i="35"/>
  <c r="AX52" i="35"/>
  <c r="AS43" i="35"/>
  <c r="M30" i="18"/>
  <c r="M15" i="18"/>
  <c r="CJ18" i="35"/>
  <c r="V5" i="18"/>
  <c r="BI39" i="35"/>
  <c r="S22" i="35"/>
  <c r="G12" i="18"/>
  <c r="DV4" i="35"/>
  <c r="V13" i="18"/>
  <c r="CE21" i="35"/>
  <c r="M6" i="18"/>
  <c r="F37" i="35"/>
  <c r="CV42" i="35"/>
  <c r="BX27" i="35"/>
  <c r="J20" i="18"/>
  <c r="AG13" i="35"/>
  <c r="DU43" i="35"/>
  <c r="AR45" i="35"/>
  <c r="X50" i="18"/>
  <c r="CZ19" i="35"/>
  <c r="DI12" i="35"/>
  <c r="DY53" i="35"/>
  <c r="O23" i="18"/>
  <c r="CX7" i="35"/>
  <c r="AL23" i="35"/>
  <c r="Z37" i="18"/>
  <c r="W36" i="35"/>
  <c r="B15" i="18"/>
  <c r="S6" i="18"/>
  <c r="AC50" i="18"/>
  <c r="DF7" i="35"/>
  <c r="AL22" i="35"/>
  <c r="M12" i="18"/>
  <c r="T33" i="35"/>
  <c r="J52" i="35"/>
  <c r="DA26" i="35"/>
  <c r="N10" i="18"/>
  <c r="V25" i="35"/>
  <c r="AC42" i="35"/>
  <c r="DY11" i="35"/>
  <c r="Z3" i="35"/>
  <c r="AE48" i="35"/>
  <c r="CY49" i="35"/>
  <c r="M30" i="35"/>
  <c r="DC5" i="35"/>
  <c r="AW51" i="35"/>
  <c r="U22" i="35"/>
  <c r="AG30" i="18"/>
  <c r="S39" i="35"/>
  <c r="CH21" i="35"/>
  <c r="CX19" i="35"/>
  <c r="I4" i="35"/>
  <c r="BP36" i="35"/>
  <c r="AQ45" i="35"/>
  <c r="AH16" i="35"/>
  <c r="CY9" i="35"/>
  <c r="DJ16" i="35"/>
  <c r="AX17" i="35"/>
  <c r="D51" i="18"/>
  <c r="AG6" i="18"/>
  <c r="BI32" i="35"/>
  <c r="F50" i="18"/>
  <c r="Z22" i="35"/>
  <c r="EB15" i="35"/>
  <c r="J7" i="35"/>
  <c r="CC42" i="35"/>
  <c r="CK27" i="35"/>
  <c r="CN8" i="35"/>
  <c r="CV39" i="35"/>
  <c r="DA7" i="35"/>
  <c r="O7" i="18"/>
  <c r="B30" i="18"/>
  <c r="CA50" i="35"/>
  <c r="DA24" i="35"/>
  <c r="J36" i="18"/>
  <c r="I17" i="35"/>
  <c r="AF3" i="18"/>
  <c r="CY48" i="35"/>
  <c r="DB7" i="35"/>
  <c r="AN41" i="35"/>
  <c r="P45" i="35"/>
  <c r="K9" i="18"/>
  <c r="F7" i="35"/>
  <c r="I18" i="35"/>
  <c r="H14" i="18"/>
  <c r="B29" i="35"/>
  <c r="F7" i="18"/>
  <c r="CZ28" i="35"/>
  <c r="D26" i="18"/>
  <c r="Y9" i="35"/>
  <c r="DR9" i="35"/>
  <c r="AV36" i="35"/>
  <c r="S50" i="35"/>
  <c r="DW20" i="35"/>
  <c r="CE45" i="35"/>
  <c r="AX31" i="35"/>
  <c r="CJ30" i="35"/>
  <c r="X32" i="18"/>
  <c r="V48" i="35"/>
  <c r="BX16" i="35"/>
  <c r="DD16" i="35"/>
  <c r="E42" i="35"/>
  <c r="E30" i="35"/>
  <c r="DB27" i="35"/>
  <c r="O51" i="35"/>
  <c r="CH41" i="35"/>
  <c r="L10" i="35"/>
  <c r="BQ6" i="35"/>
  <c r="Y29" i="18"/>
  <c r="CN21" i="35"/>
  <c r="S49" i="18"/>
  <c r="N21" i="18"/>
  <c r="BI20" i="35"/>
  <c r="CU49" i="35"/>
  <c r="V23" i="35"/>
  <c r="AR50" i="35"/>
  <c r="CK22" i="35"/>
  <c r="AL3" i="35"/>
  <c r="CI52" i="35"/>
  <c r="D3" i="18"/>
  <c r="CX15" i="35"/>
  <c r="E44" i="18"/>
  <c r="AI43" i="35"/>
  <c r="T40" i="35"/>
  <c r="CE46" i="35"/>
  <c r="O4" i="18"/>
  <c r="CD45" i="35"/>
  <c r="M26" i="35"/>
  <c r="AQ40" i="35"/>
  <c r="Z16" i="18"/>
  <c r="CR52" i="35"/>
  <c r="DC6" i="35"/>
  <c r="CP31" i="35"/>
  <c r="DV12" i="35"/>
  <c r="AA8" i="35"/>
  <c r="BH24" i="35"/>
  <c r="CC11" i="35"/>
  <c r="CD14" i="35"/>
  <c r="DI8" i="35"/>
  <c r="CF31" i="35"/>
  <c r="T26" i="35"/>
  <c r="DY12" i="35"/>
  <c r="AN17" i="35"/>
  <c r="B43" i="35"/>
  <c r="CS9" i="35"/>
  <c r="BG19" i="35"/>
  <c r="AN30" i="35"/>
  <c r="Z15" i="35"/>
  <c r="AX3" i="35"/>
  <c r="DA18" i="35"/>
  <c r="CC25" i="35"/>
  <c r="CL12" i="35"/>
  <c r="U34" i="18"/>
  <c r="CB16" i="35"/>
  <c r="CE34" i="35"/>
  <c r="BU27" i="35"/>
  <c r="AG15" i="18"/>
  <c r="CR17" i="35"/>
  <c r="N11" i="35"/>
  <c r="Y37" i="18"/>
  <c r="DF48" i="35"/>
  <c r="AE31" i="35"/>
  <c r="I52" i="35"/>
  <c r="L52" i="18"/>
  <c r="C17" i="18"/>
  <c r="O47" i="35"/>
  <c r="CG51" i="35"/>
  <c r="BP19" i="35"/>
  <c r="B27" i="18"/>
  <c r="AG7" i="18"/>
  <c r="CB31" i="35"/>
  <c r="AG16" i="35"/>
  <c r="CF13" i="35"/>
  <c r="DT41" i="35"/>
  <c r="Y42" i="35"/>
  <c r="V20" i="35"/>
  <c r="AX48" i="35"/>
  <c r="W16" i="18"/>
  <c r="B46" i="35"/>
  <c r="V50" i="35"/>
  <c r="AA18" i="18"/>
  <c r="CR50" i="35"/>
  <c r="AJ33" i="35"/>
  <c r="AG16" i="18"/>
  <c r="AL24" i="35"/>
  <c r="DY19" i="35"/>
  <c r="V38" i="18"/>
  <c r="AG14" i="35"/>
  <c r="M5" i="18"/>
  <c r="F38" i="18"/>
  <c r="AM51" i="35"/>
  <c r="M48" i="18"/>
  <c r="CK12" i="35"/>
  <c r="AS33" i="35"/>
  <c r="CW15" i="35"/>
  <c r="AB6" i="18"/>
  <c r="AX12" i="35"/>
  <c r="C34" i="18"/>
  <c r="CT47" i="35"/>
  <c r="CA26" i="35"/>
  <c r="CX12" i="35"/>
  <c r="AC8" i="35"/>
  <c r="BW51" i="35"/>
  <c r="AQ34" i="35"/>
  <c r="K50" i="18"/>
  <c r="AP18" i="35"/>
  <c r="CK38" i="35"/>
  <c r="BG43" i="35"/>
  <c r="CK50" i="35"/>
  <c r="BI42" i="35"/>
  <c r="V38" i="35"/>
  <c r="AI21" i="35"/>
  <c r="B38" i="35"/>
  <c r="Y47" i="35"/>
  <c r="DY8" i="35"/>
  <c r="CW17" i="35"/>
  <c r="AP6" i="35"/>
  <c r="T9" i="18"/>
  <c r="AC46" i="18"/>
  <c r="CE10" i="35"/>
  <c r="BK38" i="35"/>
  <c r="BI33" i="35"/>
  <c r="P33" i="35"/>
  <c r="CT19" i="35"/>
  <c r="CQ25" i="35"/>
  <c r="CQ34" i="35"/>
  <c r="AP49" i="35"/>
  <c r="AG4" i="18"/>
  <c r="AG48" i="18"/>
  <c r="AX36" i="35"/>
  <c r="Y3" i="18"/>
  <c r="AX18" i="35"/>
  <c r="AE24" i="18"/>
  <c r="BI28" i="35"/>
  <c r="AI32" i="35"/>
  <c r="E19" i="18"/>
  <c r="DW31" i="35"/>
  <c r="CJ43" i="35"/>
  <c r="L26" i="35"/>
  <c r="DF18" i="35"/>
  <c r="CU28" i="35"/>
  <c r="CD15" i="35"/>
  <c r="AF20" i="35"/>
  <c r="O14" i="35"/>
  <c r="CC17" i="35"/>
  <c r="AW39" i="35"/>
  <c r="CG44" i="35"/>
  <c r="CJ42" i="35"/>
  <c r="N12" i="35"/>
  <c r="X44" i="35"/>
  <c r="EA35" i="35"/>
  <c r="AC51" i="35"/>
  <c r="DF25" i="35"/>
  <c r="Y43" i="18"/>
  <c r="CS51" i="35"/>
  <c r="U53" i="18"/>
  <c r="BK18" i="35"/>
  <c r="BW19" i="35"/>
  <c r="AV39" i="35"/>
  <c r="DT30" i="35"/>
  <c r="U40" i="35"/>
  <c r="D44" i="18"/>
  <c r="K29" i="18"/>
  <c r="AQ17" i="35"/>
  <c r="BQ26" i="35"/>
  <c r="E12" i="18"/>
  <c r="AU10" i="35"/>
  <c r="AD30" i="18"/>
  <c r="CG53" i="35"/>
  <c r="B28" i="18"/>
  <c r="AH17" i="35"/>
  <c r="DR14" i="35"/>
  <c r="F38" i="35"/>
  <c r="I13" i="18"/>
  <c r="AX25" i="35"/>
  <c r="AG42" i="18"/>
  <c r="BL6" i="35"/>
  <c r="X24" i="18"/>
  <c r="CW12" i="35"/>
  <c r="CD9" i="35"/>
  <c r="BI43" i="35"/>
  <c r="AB46" i="35"/>
  <c r="AS27" i="35"/>
  <c r="BP52" i="35"/>
  <c r="CS26" i="35"/>
  <c r="Y6" i="35"/>
  <c r="DW19" i="35"/>
  <c r="M31" i="18"/>
  <c r="W38" i="35"/>
  <c r="AD29" i="18"/>
  <c r="T31" i="35"/>
  <c r="AL26" i="35"/>
  <c r="CH36" i="35"/>
  <c r="AK37" i="35"/>
  <c r="T19" i="35"/>
  <c r="CM31" i="35"/>
  <c r="BK19" i="35"/>
  <c r="L53" i="18"/>
  <c r="AG40" i="18"/>
  <c r="CW38" i="35"/>
  <c r="AW16" i="35"/>
  <c r="AD53" i="18"/>
  <c r="AL7" i="35"/>
  <c r="W3" i="35"/>
  <c r="DY44" i="35"/>
  <c r="CL22" i="35"/>
  <c r="AR52" i="35"/>
  <c r="G41" i="18"/>
  <c r="BM29" i="35"/>
  <c r="AG44" i="35"/>
  <c r="G25" i="18"/>
  <c r="AC36" i="18"/>
  <c r="U3" i="35"/>
  <c r="DC32" i="35"/>
  <c r="AB22" i="35"/>
  <c r="P3" i="18"/>
  <c r="DC35" i="35"/>
  <c r="R17" i="35"/>
  <c r="AO21" i="35"/>
  <c r="T46" i="18"/>
  <c r="N9" i="18"/>
  <c r="M50" i="18"/>
  <c r="CE14" i="35"/>
  <c r="AR24" i="35"/>
  <c r="O19" i="18"/>
  <c r="AQ19" i="35"/>
  <c r="BL20" i="35"/>
  <c r="X52" i="35"/>
  <c r="AF37" i="35"/>
  <c r="CE51" i="35"/>
  <c r="AF53" i="35"/>
  <c r="DI21" i="35"/>
  <c r="AG34" i="35"/>
  <c r="AU42" i="35"/>
  <c r="M21" i="18"/>
  <c r="F48" i="35"/>
  <c r="AQ18" i="35"/>
  <c r="W6" i="18"/>
  <c r="AR51" i="35"/>
  <c r="CX16" i="35"/>
  <c r="BX49" i="35"/>
  <c r="CN6" i="35"/>
  <c r="CB37" i="35"/>
  <c r="Y18" i="18"/>
  <c r="BD3" i="35"/>
  <c r="CY4" i="35"/>
  <c r="Q25" i="18"/>
  <c r="AE33" i="18"/>
  <c r="AM53" i="35"/>
  <c r="CG25" i="35"/>
  <c r="DV7" i="35"/>
  <c r="BK37" i="35"/>
  <c r="N4" i="18"/>
  <c r="DX41" i="35"/>
  <c r="AK6" i="35"/>
  <c r="DJ22" i="35"/>
  <c r="CU40" i="35"/>
  <c r="G24" i="18"/>
  <c r="D42" i="18"/>
  <c r="AP21" i="35"/>
  <c r="L16" i="35"/>
  <c r="AX11" i="35"/>
  <c r="CR40" i="35"/>
  <c r="U20" i="18"/>
  <c r="J33" i="35"/>
  <c r="BT49" i="35"/>
  <c r="V52" i="18"/>
  <c r="O6" i="18"/>
  <c r="R52" i="18"/>
  <c r="C16" i="18"/>
  <c r="CQ6" i="35"/>
  <c r="R48" i="18"/>
  <c r="R9" i="18"/>
  <c r="CH15" i="35"/>
  <c r="CY27" i="35"/>
  <c r="W29" i="35"/>
  <c r="CT34" i="35"/>
  <c r="G39" i="18"/>
  <c r="U21" i="18"/>
  <c r="CD8" i="35"/>
  <c r="D5" i="18"/>
  <c r="AL36" i="35"/>
  <c r="AA36" i="35"/>
  <c r="T24" i="35"/>
  <c r="CJ5" i="35"/>
  <c r="CX51" i="35"/>
  <c r="E25" i="35"/>
  <c r="S42" i="18"/>
  <c r="AU52" i="35"/>
  <c r="M10" i="18"/>
  <c r="B35" i="35"/>
  <c r="R26" i="18"/>
  <c r="L22" i="35"/>
  <c r="CG49" i="35"/>
  <c r="CK52" i="35"/>
  <c r="AN50" i="35"/>
  <c r="K27" i="18"/>
  <c r="BL48" i="35"/>
  <c r="CA46" i="35"/>
  <c r="AQ48" i="35"/>
  <c r="AA33" i="18"/>
  <c r="CD16" i="35"/>
  <c r="EB9" i="35"/>
  <c r="X18" i="18"/>
  <c r="CJ44" i="35"/>
  <c r="S10" i="35"/>
  <c r="T21" i="18"/>
  <c r="AD11" i="18"/>
  <c r="CG20" i="35"/>
  <c r="CG37" i="35"/>
  <c r="BK39" i="35"/>
  <c r="AV14" i="35"/>
  <c r="S24" i="18"/>
  <c r="V18" i="18"/>
  <c r="AA19" i="18"/>
  <c r="DS38" i="35"/>
  <c r="CM9" i="35"/>
  <c r="CR29" i="35"/>
  <c r="BP29" i="35"/>
  <c r="CX34" i="35"/>
  <c r="P50" i="35"/>
  <c r="CY20" i="35"/>
  <c r="DV8" i="35"/>
  <c r="CC47" i="35"/>
  <c r="DF14" i="35"/>
  <c r="AC12" i="18"/>
  <c r="X33" i="35"/>
  <c r="CR44" i="35"/>
  <c r="U4" i="18"/>
  <c r="DI42" i="35"/>
  <c r="CW11" i="35"/>
  <c r="CH42" i="35"/>
  <c r="CU31" i="35"/>
  <c r="H20" i="18"/>
  <c r="AJ49" i="35"/>
  <c r="CB6" i="35"/>
  <c r="T46" i="35"/>
  <c r="AI51" i="35"/>
  <c r="AW25" i="35"/>
  <c r="X11" i="18"/>
  <c r="S12" i="18"/>
  <c r="BI36" i="35"/>
  <c r="V22" i="18"/>
  <c r="DR8" i="35"/>
  <c r="AK52" i="35"/>
  <c r="CH34" i="35"/>
  <c r="CG15" i="35"/>
  <c r="CW16" i="35"/>
  <c r="CR4" i="35"/>
  <c r="B18" i="18"/>
  <c r="Q12" i="35"/>
  <c r="X27" i="35"/>
  <c r="C3" i="18"/>
  <c r="AE51" i="35"/>
  <c r="DJ36" i="35"/>
  <c r="CD37" i="35"/>
  <c r="BL35" i="35"/>
  <c r="CF26" i="35"/>
  <c r="AE26" i="35"/>
  <c r="CC43" i="35"/>
  <c r="CC39" i="35"/>
  <c r="AQ12" i="35"/>
  <c r="BH51" i="35"/>
  <c r="C49" i="18"/>
  <c r="L47" i="35"/>
  <c r="D29" i="18"/>
  <c r="BX20" i="35"/>
  <c r="T12" i="18"/>
  <c r="DR42" i="35"/>
  <c r="BL37" i="35"/>
  <c r="CU21" i="35"/>
  <c r="EB12" i="35"/>
  <c r="K43" i="18"/>
  <c r="AN23" i="35"/>
  <c r="S36" i="18"/>
  <c r="F39" i="35"/>
  <c r="CZ18" i="35"/>
  <c r="AB21" i="35"/>
  <c r="AA38" i="18"/>
  <c r="B49" i="35"/>
  <c r="CR14" i="35"/>
  <c r="AN10" i="35"/>
  <c r="X22" i="35"/>
  <c r="CI16" i="35"/>
  <c r="CG38" i="35"/>
  <c r="BP42" i="35"/>
  <c r="CK13" i="35"/>
  <c r="S18" i="35"/>
  <c r="AX29" i="35"/>
  <c r="DY15" i="35"/>
  <c r="H21" i="18"/>
  <c r="S41" i="35"/>
  <c r="CX37" i="35"/>
  <c r="CY17" i="35"/>
  <c r="CC51" i="35"/>
  <c r="CF19" i="35"/>
  <c r="J16" i="18"/>
  <c r="Z14" i="18"/>
  <c r="I39" i="35"/>
  <c r="S11" i="18"/>
  <c r="T44" i="18"/>
  <c r="CU7" i="35"/>
  <c r="AB15" i="18"/>
  <c r="AB24" i="35"/>
  <c r="E18" i="35"/>
  <c r="F34" i="35"/>
  <c r="BZ28" i="35"/>
  <c r="DX28" i="35"/>
  <c r="AX20" i="35"/>
  <c r="DI11" i="35"/>
  <c r="CZ24" i="35"/>
  <c r="BW53" i="35"/>
  <c r="DR21" i="35"/>
  <c r="AB24" i="18"/>
  <c r="V40" i="18"/>
  <c r="W8" i="35"/>
  <c r="L37" i="18"/>
  <c r="CE18" i="35"/>
  <c r="CI44" i="35"/>
  <c r="BY16" i="35"/>
  <c r="DJ50" i="35"/>
  <c r="AM12" i="35"/>
  <c r="CR32" i="35"/>
  <c r="G38" i="18"/>
  <c r="C8" i="18"/>
  <c r="CB53" i="35"/>
  <c r="CU53" i="35"/>
  <c r="N38" i="18"/>
  <c r="AE38" i="18"/>
  <c r="AJ10" i="35"/>
  <c r="CQ16" i="35"/>
  <c r="DB3" i="35"/>
  <c r="DI15" i="35"/>
  <c r="DI23" i="35"/>
  <c r="BM51" i="35"/>
  <c r="V4" i="35"/>
  <c r="D6" i="18"/>
  <c r="BY21" i="35"/>
  <c r="BM49" i="35"/>
  <c r="CD7" i="35"/>
  <c r="DB5" i="35"/>
  <c r="DD12" i="35"/>
  <c r="AE47" i="35"/>
  <c r="CJ9" i="35"/>
  <c r="CI8" i="35"/>
  <c r="BG42" i="35"/>
  <c r="U18" i="35"/>
  <c r="BT38" i="35"/>
  <c r="O47" i="18"/>
  <c r="W13" i="35"/>
  <c r="F34" i="18"/>
  <c r="AL32" i="35"/>
  <c r="AU51" i="35"/>
  <c r="EB11" i="35"/>
  <c r="Y14" i="18"/>
  <c r="CK4" i="35"/>
  <c r="BH50" i="35"/>
  <c r="CQ17" i="35"/>
  <c r="DF16" i="35"/>
  <c r="E21" i="18"/>
  <c r="S38" i="18"/>
  <c r="AW48" i="35"/>
  <c r="N45" i="18"/>
  <c r="CU23" i="35"/>
  <c r="F52" i="18"/>
  <c r="BI3" i="35"/>
  <c r="S21" i="18"/>
  <c r="M32" i="35"/>
  <c r="N46" i="18"/>
  <c r="DW3" i="35"/>
  <c r="AG17" i="35"/>
  <c r="AG31" i="18"/>
  <c r="BL46" i="35"/>
  <c r="AD4" i="18"/>
  <c r="CP33" i="35"/>
  <c r="DR40" i="35"/>
  <c r="T22" i="18"/>
  <c r="F13" i="35"/>
  <c r="E34" i="18"/>
  <c r="BX52" i="35"/>
  <c r="BZ31" i="35"/>
  <c r="Z24" i="18"/>
  <c r="CX42" i="35"/>
  <c r="DG27" i="35"/>
  <c r="R47" i="35"/>
  <c r="C35" i="18"/>
  <c r="AU46" i="35"/>
  <c r="CN27" i="35"/>
  <c r="AH12" i="35"/>
  <c r="BT34" i="35"/>
  <c r="D7" i="18"/>
  <c r="D18" i="18"/>
  <c r="D53" i="18"/>
  <c r="BX6" i="35"/>
  <c r="BH48" i="35"/>
  <c r="CY18" i="35"/>
  <c r="EA47" i="35"/>
  <c r="U14" i="18"/>
  <c r="CJ8" i="35"/>
  <c r="U36" i="18"/>
  <c r="CC44" i="35"/>
  <c r="DW27" i="35"/>
  <c r="CS31" i="35"/>
  <c r="AH48" i="35"/>
  <c r="BT28" i="35"/>
  <c r="AH25" i="18"/>
  <c r="CI24" i="35"/>
  <c r="CI45" i="35"/>
  <c r="BL53" i="35"/>
  <c r="DT31" i="35"/>
  <c r="CH9" i="35"/>
  <c r="AK39" i="35"/>
  <c r="CJ19" i="35"/>
  <c r="R53" i="35"/>
  <c r="U25" i="35"/>
  <c r="L28" i="35"/>
  <c r="DR53" i="35"/>
  <c r="DD17" i="35"/>
  <c r="DW30" i="35"/>
  <c r="AR6" i="35"/>
  <c r="W22" i="35"/>
  <c r="AB37" i="35"/>
  <c r="BX4" i="35"/>
  <c r="DJ21" i="35"/>
  <c r="CG16" i="35"/>
  <c r="AC18" i="35"/>
  <c r="Q49" i="35"/>
  <c r="DC43" i="35"/>
  <c r="AE34" i="35"/>
  <c r="S15" i="18"/>
  <c r="AG43" i="18"/>
  <c r="CI33" i="35"/>
  <c r="AA29" i="35"/>
  <c r="AF23" i="35"/>
  <c r="Y10" i="35"/>
  <c r="E3" i="35"/>
  <c r="Q21" i="35"/>
  <c r="AS17" i="35"/>
  <c r="CL11" i="35"/>
  <c r="O52" i="35"/>
  <c r="BP8" i="35"/>
  <c r="AE52" i="35"/>
  <c r="DS24" i="35"/>
  <c r="M37" i="18"/>
  <c r="J48" i="18"/>
  <c r="Q4" i="35"/>
  <c r="AM33" i="35"/>
  <c r="W30" i="35"/>
  <c r="CQ44" i="35"/>
  <c r="DW43" i="35"/>
  <c r="CC29" i="35"/>
  <c r="CB40" i="35"/>
  <c r="EA44" i="35"/>
  <c r="AO50" i="35"/>
  <c r="M53" i="18"/>
  <c r="N25" i="18"/>
  <c r="AE9" i="18"/>
  <c r="DI40" i="35"/>
  <c r="AY17" i="35"/>
  <c r="X6" i="35"/>
  <c r="DH26" i="35"/>
  <c r="AL6" i="35"/>
  <c r="B24" i="18"/>
  <c r="BX37" i="35"/>
  <c r="AO51" i="35"/>
  <c r="Z6" i="18"/>
  <c r="T36" i="35"/>
  <c r="DA38" i="35"/>
  <c r="CK45" i="35"/>
  <c r="AC10" i="35"/>
  <c r="E15" i="35"/>
  <c r="DZ3" i="35"/>
  <c r="N39" i="35"/>
  <c r="AB15" i="35"/>
  <c r="CD36" i="35"/>
  <c r="AS13" i="35"/>
  <c r="X10" i="18"/>
  <c r="U44" i="35"/>
  <c r="Q14" i="18"/>
  <c r="BX33" i="35"/>
  <c r="R10" i="35"/>
  <c r="AT20" i="35"/>
  <c r="M38" i="35"/>
  <c r="CH47" i="35"/>
  <c r="CT26" i="35"/>
  <c r="DF4" i="35"/>
  <c r="AL20" i="35"/>
  <c r="CY14" i="35"/>
  <c r="K5" i="18"/>
  <c r="CF35" i="35"/>
  <c r="BK49" i="35"/>
  <c r="BP41" i="35"/>
  <c r="J14" i="35"/>
  <c r="P7" i="35"/>
  <c r="AB18" i="35"/>
  <c r="AT18" i="35"/>
  <c r="R32" i="35"/>
  <c r="Y29" i="35"/>
  <c r="AI4" i="35"/>
  <c r="AD25" i="35"/>
  <c r="DA5" i="35"/>
  <c r="J25" i="18"/>
  <c r="BW17" i="35"/>
  <c r="DR23" i="35"/>
  <c r="V5" i="35"/>
  <c r="AV51" i="35"/>
  <c r="CM41" i="35"/>
  <c r="BX11" i="35"/>
  <c r="EA22" i="35"/>
  <c r="BT26" i="35"/>
  <c r="AA7" i="18"/>
  <c r="DA12" i="35"/>
  <c r="K38" i="18"/>
  <c r="CJ33" i="35"/>
  <c r="AR30" i="35"/>
  <c r="BZ29" i="35"/>
  <c r="W11" i="35"/>
  <c r="BH7" i="35"/>
  <c r="AG32" i="18"/>
  <c r="P44" i="35"/>
  <c r="H18" i="18"/>
  <c r="M46" i="35"/>
  <c r="R8" i="35"/>
  <c r="AS49" i="35"/>
  <c r="O20" i="35"/>
  <c r="C19" i="18"/>
  <c r="M47" i="18"/>
  <c r="O24" i="35"/>
  <c r="DF39" i="35"/>
  <c r="BW41" i="35"/>
  <c r="AC33" i="35"/>
  <c r="DD3" i="35"/>
  <c r="CA21" i="35"/>
  <c r="J27" i="35"/>
  <c r="V40" i="35"/>
  <c r="DF32" i="35"/>
  <c r="CN26" i="35"/>
  <c r="CL20" i="35"/>
  <c r="V51" i="35"/>
  <c r="M22" i="18"/>
  <c r="DA28" i="35"/>
  <c r="AS42" i="35"/>
  <c r="BT27" i="35"/>
  <c r="BU29" i="35"/>
  <c r="X30" i="35"/>
  <c r="BH42" i="35"/>
  <c r="AV41" i="35"/>
  <c r="K31" i="18"/>
  <c r="CQ35" i="35"/>
  <c r="BT7" i="35"/>
  <c r="DD49" i="35"/>
  <c r="CH22" i="35"/>
  <c r="DT37" i="35"/>
  <c r="AG38" i="18"/>
  <c r="P3" i="35"/>
  <c r="W4" i="18"/>
  <c r="BX39" i="35"/>
  <c r="G18" i="18"/>
  <c r="DS17" i="35"/>
  <c r="CL19" i="35"/>
  <c r="O21" i="35"/>
  <c r="CQ3" i="35"/>
  <c r="L18" i="35"/>
  <c r="DS21" i="35"/>
  <c r="X17" i="18"/>
  <c r="L50" i="35"/>
  <c r="O28" i="18"/>
  <c r="AD37" i="18"/>
  <c r="Z37" i="35"/>
  <c r="DJ12" i="35"/>
  <c r="T45" i="35"/>
  <c r="AO38" i="35"/>
  <c r="N26" i="18"/>
  <c r="BX29" i="35"/>
  <c r="L19" i="35"/>
  <c r="AL28" i="35"/>
  <c r="I28" i="18"/>
  <c r="AP32" i="35"/>
  <c r="CB44" i="35"/>
  <c r="CR11" i="35"/>
  <c r="R52" i="35"/>
  <c r="AC49" i="35"/>
  <c r="AH18" i="18"/>
  <c r="AB21" i="18"/>
  <c r="EB37" i="35"/>
  <c r="AC33" i="18"/>
  <c r="U33" i="35"/>
  <c r="DZ6" i="35"/>
  <c r="J4" i="18"/>
  <c r="BX21" i="35"/>
  <c r="AH19" i="18"/>
  <c r="AG41" i="35"/>
  <c r="S21" i="35"/>
  <c r="G20" i="18"/>
  <c r="CU36" i="35"/>
  <c r="BK23" i="35"/>
  <c r="DY4" i="35"/>
  <c r="AB48" i="18"/>
  <c r="AA49" i="35"/>
  <c r="AB23" i="18"/>
  <c r="BX23" i="35"/>
  <c r="DZ45" i="35"/>
  <c r="BW10" i="35"/>
  <c r="BQ46" i="35"/>
  <c r="V53" i="35"/>
  <c r="T10" i="35"/>
  <c r="F35" i="18"/>
  <c r="CL5" i="35"/>
  <c r="BL32" i="35"/>
  <c r="EB16" i="35"/>
  <c r="CC7" i="35"/>
  <c r="Y37" i="35"/>
  <c r="BG11" i="35"/>
  <c r="CF10" i="35"/>
  <c r="D20" i="18"/>
  <c r="T29" i="35"/>
  <c r="T9" i="35"/>
  <c r="DX34" i="35"/>
  <c r="CI25" i="35"/>
  <c r="M51" i="18"/>
  <c r="DR48" i="35"/>
  <c r="BU23" i="35"/>
  <c r="AP12" i="35"/>
  <c r="J53" i="35"/>
  <c r="BT11" i="35"/>
  <c r="CJ39" i="35"/>
  <c r="CS17" i="35"/>
  <c r="DA31" i="35"/>
  <c r="G42" i="18"/>
  <c r="AT13" i="35"/>
  <c r="DB40" i="35"/>
  <c r="V47" i="18"/>
  <c r="BT23" i="35"/>
  <c r="J37" i="18"/>
  <c r="I18" i="18"/>
  <c r="BL8" i="35"/>
  <c r="E52" i="18"/>
  <c r="O37" i="18"/>
  <c r="L5" i="35"/>
  <c r="DZ15" i="35"/>
  <c r="O43" i="35"/>
  <c r="AV24" i="35"/>
  <c r="DB36" i="35"/>
  <c r="L43" i="35"/>
  <c r="U8" i="18"/>
  <c r="T7" i="18"/>
  <c r="AL33" i="35"/>
  <c r="CF8" i="35"/>
  <c r="CW10" i="35"/>
  <c r="F32" i="18"/>
  <c r="O23" i="35"/>
  <c r="AS19" i="35"/>
  <c r="AF32" i="35"/>
  <c r="DT46" i="35"/>
  <c r="AW15" i="35"/>
  <c r="CY38" i="35"/>
  <c r="BK20" i="35"/>
  <c r="L50" i="18"/>
  <c r="AE12" i="35"/>
  <c r="S6" i="35"/>
  <c r="BG31" i="35"/>
  <c r="Z29" i="35"/>
  <c r="DE3" i="35"/>
  <c r="U6" i="18"/>
  <c r="O34" i="35"/>
  <c r="CW21" i="35"/>
  <c r="W4" i="35"/>
  <c r="AW35" i="35"/>
  <c r="O38" i="18"/>
  <c r="CN20" i="35"/>
  <c r="V8" i="18"/>
  <c r="L8" i="35"/>
  <c r="DV17" i="35"/>
  <c r="CZ15" i="35"/>
  <c r="DR6" i="35"/>
  <c r="Y40" i="35"/>
  <c r="W28" i="18"/>
  <c r="V37" i="18"/>
  <c r="AT43" i="35"/>
  <c r="AW42" i="35"/>
  <c r="D47" i="18"/>
  <c r="CM51" i="35"/>
  <c r="AC29" i="18"/>
  <c r="CM8" i="35"/>
  <c r="AW29" i="35"/>
  <c r="AY40" i="35"/>
  <c r="CD33" i="35"/>
  <c r="CH18" i="35"/>
  <c r="W42" i="35"/>
  <c r="CZ25" i="35"/>
  <c r="X40" i="35"/>
  <c r="BL28" i="35"/>
  <c r="DR36" i="35"/>
  <c r="R12" i="18"/>
  <c r="AE45" i="35"/>
  <c r="EB20" i="35"/>
  <c r="AS47" i="35"/>
  <c r="AA9" i="35"/>
  <c r="BL14" i="35"/>
  <c r="CF9" i="35"/>
  <c r="S41" i="18"/>
  <c r="R50" i="35"/>
  <c r="I22" i="35"/>
  <c r="CU8" i="35"/>
  <c r="C31" i="18"/>
  <c r="R10" i="18"/>
  <c r="CS50" i="35"/>
  <c r="V50" i="18"/>
  <c r="CP13" i="35"/>
  <c r="AT8" i="35"/>
  <c r="AC42" i="18"/>
  <c r="CZ44" i="35"/>
  <c r="AR18" i="35"/>
  <c r="DC8" i="35"/>
  <c r="CJ53" i="35"/>
  <c r="DA8" i="35"/>
  <c r="BT46" i="35"/>
  <c r="BL7" i="35"/>
  <c r="AI30" i="35"/>
  <c r="DT50" i="35"/>
  <c r="Y13" i="18"/>
  <c r="DD30" i="35"/>
  <c r="R7" i="35"/>
  <c r="CD25" i="35"/>
  <c r="CA23" i="35"/>
  <c r="DX8" i="35"/>
  <c r="F51" i="18"/>
  <c r="DT29" i="35"/>
  <c r="Q47" i="35"/>
  <c r="R17" i="18"/>
  <c r="AF46" i="35"/>
  <c r="I41" i="35"/>
  <c r="DX30" i="35"/>
  <c r="J17" i="18"/>
  <c r="EB43" i="35"/>
  <c r="AG45" i="18"/>
  <c r="I48" i="18"/>
  <c r="CH17" i="35"/>
  <c r="DI29" i="35"/>
  <c r="BU8" i="35"/>
  <c r="AC44" i="18"/>
  <c r="N9" i="35"/>
  <c r="BZ8" i="35"/>
  <c r="I29" i="35"/>
  <c r="CW37" i="35"/>
  <c r="X5" i="35"/>
  <c r="CR38" i="35"/>
  <c r="J28" i="18"/>
  <c r="AC30" i="35"/>
  <c r="Y25" i="18"/>
  <c r="CF49" i="35"/>
  <c r="CX33" i="35"/>
  <c r="CF3" i="35"/>
  <c r="R13" i="35"/>
  <c r="P13" i="35"/>
  <c r="BG34" i="35"/>
  <c r="AN28" i="35"/>
  <c r="DV10" i="35"/>
  <c r="AY38" i="35"/>
  <c r="U45" i="18"/>
  <c r="AB29" i="18"/>
  <c r="CG23" i="35"/>
  <c r="CP23" i="35"/>
  <c r="BH49" i="35"/>
  <c r="DF20" i="35"/>
  <c r="Y35" i="18"/>
  <c r="AS45" i="35"/>
  <c r="CE19" i="35"/>
  <c r="AT16" i="35"/>
  <c r="AT32" i="35"/>
  <c r="EA51" i="35"/>
  <c r="AW38" i="35"/>
  <c r="BL41" i="35"/>
  <c r="V11" i="35"/>
  <c r="CZ32" i="35"/>
  <c r="B21" i="18"/>
  <c r="AE40" i="18"/>
  <c r="E28" i="18"/>
  <c r="L6" i="18"/>
  <c r="CU3" i="35"/>
  <c r="AT34" i="35"/>
  <c r="CY23" i="35"/>
  <c r="BK12" i="35"/>
  <c r="CL26" i="35"/>
  <c r="CF24" i="35"/>
  <c r="V49" i="35"/>
  <c r="CJ38" i="35"/>
  <c r="CU15" i="35"/>
  <c r="X4" i="18"/>
  <c r="BU37" i="35"/>
  <c r="E48" i="35"/>
  <c r="CW52" i="35"/>
  <c r="X25" i="35"/>
  <c r="C25" i="18"/>
  <c r="AE27" i="35"/>
  <c r="DX25" i="35"/>
  <c r="DJ47" i="35"/>
  <c r="O21" i="18"/>
  <c r="AH15" i="18"/>
  <c r="Z44" i="18"/>
  <c r="CI47" i="35"/>
  <c r="I5" i="18"/>
  <c r="N11" i="18"/>
  <c r="AC38" i="35"/>
  <c r="BZ7" i="35"/>
  <c r="DF53" i="35"/>
  <c r="CC10" i="35"/>
  <c r="DC29" i="35"/>
  <c r="R29" i="18"/>
  <c r="DJ53" i="35"/>
  <c r="S3" i="18"/>
  <c r="U19" i="18"/>
  <c r="T23" i="18"/>
  <c r="BR3" i="35"/>
  <c r="T47" i="18"/>
  <c r="CE17" i="35"/>
  <c r="Q48" i="18"/>
  <c r="E6" i="18"/>
  <c r="DX53" i="35"/>
  <c r="O22" i="35"/>
  <c r="CX4" i="35"/>
  <c r="AG21" i="35"/>
  <c r="M29" i="18"/>
  <c r="B32" i="35"/>
  <c r="AP50" i="35"/>
  <c r="F39" i="18"/>
  <c r="O26" i="18"/>
  <c r="J3" i="35"/>
  <c r="BQ47" i="35"/>
  <c r="BW33" i="35"/>
  <c r="AG38" i="35"/>
  <c r="AG52" i="35"/>
  <c r="X4" i="35"/>
  <c r="K24" i="18"/>
  <c r="AP16" i="35"/>
  <c r="DH16" i="35"/>
  <c r="DX3" i="35"/>
  <c r="AF5" i="35"/>
  <c r="BY22" i="35"/>
  <c r="D32" i="18"/>
  <c r="S29" i="18"/>
  <c r="J6" i="35"/>
  <c r="AH4" i="18"/>
  <c r="Q42" i="18"/>
  <c r="I37" i="18"/>
  <c r="J14" i="18"/>
  <c r="CR35" i="35"/>
  <c r="CS19" i="35"/>
  <c r="DZ18" i="35"/>
  <c r="CD5" i="35"/>
  <c r="T24" i="18"/>
  <c r="BE3" i="35"/>
  <c r="AE4" i="35"/>
  <c r="U53" i="35"/>
  <c r="G19" i="18"/>
  <c r="X30" i="18"/>
  <c r="DT17" i="35"/>
  <c r="BK34" i="35"/>
  <c r="L24" i="35"/>
  <c r="CI12" i="35"/>
  <c r="AX15" i="35"/>
  <c r="AG28" i="18"/>
  <c r="L21" i="18"/>
  <c r="AB42" i="35"/>
  <c r="CL42" i="35"/>
  <c r="C47" i="18"/>
  <c r="V46" i="35"/>
  <c r="BY25" i="35"/>
  <c r="BP4" i="35"/>
  <c r="EB52" i="35"/>
  <c r="M25" i="18"/>
  <c r="Z36" i="35"/>
  <c r="BG46" i="35"/>
  <c r="U51" i="35"/>
  <c r="Q4" i="18"/>
  <c r="DC33" i="35"/>
  <c r="BZ24" i="35"/>
  <c r="DI45" i="35"/>
  <c r="T7" i="35"/>
  <c r="CZ10" i="35"/>
  <c r="CH51" i="35"/>
  <c r="BL22" i="35"/>
  <c r="CA38" i="35"/>
  <c r="H36" i="18"/>
  <c r="BM25" i="35"/>
  <c r="J41" i="35"/>
  <c r="AE40" i="35"/>
  <c r="DZ33" i="35"/>
  <c r="E5" i="18"/>
  <c r="AT52" i="35"/>
  <c r="Z6" i="35"/>
  <c r="W46" i="18"/>
  <c r="J32" i="18"/>
  <c r="CK43" i="35"/>
  <c r="CS8" i="35"/>
  <c r="T53" i="18"/>
  <c r="L49" i="18"/>
  <c r="AT50" i="35"/>
  <c r="R4" i="18"/>
  <c r="CU6" i="35"/>
  <c r="AN12" i="35"/>
  <c r="AB38" i="18"/>
  <c r="J35" i="35"/>
  <c r="AC3" i="35"/>
  <c r="AS44" i="35"/>
  <c r="AO17" i="35"/>
  <c r="DZ49" i="35"/>
  <c r="BL13" i="35"/>
  <c r="J24" i="18"/>
  <c r="AX13" i="35"/>
  <c r="O13" i="35"/>
  <c r="CW22" i="35"/>
  <c r="C15" i="18"/>
  <c r="BY15" i="35"/>
  <c r="S8" i="18"/>
  <c r="Z8" i="18"/>
  <c r="DW46" i="35"/>
  <c r="BI15" i="35"/>
  <c r="BM35" i="35"/>
  <c r="CX28" i="35"/>
  <c r="M10" i="35"/>
  <c r="V39" i="35"/>
  <c r="CW8" i="35"/>
  <c r="CE8" i="35"/>
  <c r="DB47" i="35"/>
  <c r="AB8" i="18"/>
  <c r="L43" i="18"/>
  <c r="CK8" i="35"/>
  <c r="AA45" i="35"/>
  <c r="BU20" i="35"/>
  <c r="I36" i="35"/>
  <c r="BW3" i="35"/>
  <c r="BK15" i="35"/>
  <c r="DT49" i="35"/>
  <c r="AR35" i="35"/>
  <c r="F40" i="18"/>
  <c r="CN48" i="35"/>
  <c r="BX14" i="35"/>
  <c r="T53" i="35"/>
  <c r="CD38" i="35"/>
  <c r="AG9" i="18"/>
  <c r="C5" i="18"/>
  <c r="S32" i="18"/>
  <c r="BM31" i="35"/>
  <c r="AG33" i="35"/>
  <c r="P35" i="35"/>
  <c r="R33" i="18"/>
  <c r="B6" i="18"/>
  <c r="R40" i="35"/>
  <c r="M12" i="35"/>
  <c r="AU41" i="35"/>
  <c r="T32" i="18"/>
  <c r="L18" i="18"/>
  <c r="Q51" i="18"/>
  <c r="J46" i="18"/>
  <c r="DZ44" i="35"/>
  <c r="AS3" i="35"/>
  <c r="CB12" i="35"/>
  <c r="AP37" i="35"/>
  <c r="X10" i="35"/>
  <c r="CF22" i="35"/>
  <c r="CJ48" i="35"/>
  <c r="AK11" i="35"/>
  <c r="AM11" i="35"/>
  <c r="CS46" i="35"/>
  <c r="E19" i="35"/>
  <c r="AL27" i="35"/>
  <c r="CA34" i="35"/>
  <c r="S40" i="18"/>
  <c r="Y17" i="35"/>
  <c r="U32" i="35"/>
  <c r="Q5" i="18"/>
  <c r="N27" i="18"/>
  <c r="I45" i="35"/>
  <c r="T41" i="18"/>
  <c r="E46" i="18"/>
  <c r="M25" i="35"/>
  <c r="W50" i="35"/>
  <c r="AQ47" i="35"/>
  <c r="CI4" i="35"/>
  <c r="J19" i="18"/>
  <c r="Z34" i="18"/>
  <c r="L3" i="18"/>
  <c r="DH20" i="35"/>
  <c r="AB16" i="18"/>
  <c r="CF11" i="35"/>
  <c r="DD4" i="35"/>
  <c r="DI6" i="35"/>
  <c r="DT6" i="35"/>
  <c r="B4" i="18"/>
  <c r="CE7" i="35"/>
  <c r="DY6" i="35"/>
  <c r="EA50" i="35"/>
  <c r="AK3" i="35"/>
  <c r="CF40" i="35"/>
  <c r="AA43" i="18"/>
  <c r="DD24" i="35"/>
  <c r="CC24" i="35"/>
  <c r="BT32" i="35"/>
  <c r="Z41" i="18"/>
  <c r="CC23" i="35"/>
  <c r="CV29" i="35"/>
  <c r="AH8" i="35"/>
  <c r="BQ31" i="35"/>
  <c r="I24" i="35"/>
  <c r="AM14" i="35"/>
  <c r="CX11" i="35"/>
  <c r="BT17" i="35"/>
  <c r="H22" i="18"/>
  <c r="AO52" i="35"/>
  <c r="CL45" i="35"/>
  <c r="AF18" i="35"/>
  <c r="AD18" i="18"/>
  <c r="Z53" i="35"/>
  <c r="BL16" i="35"/>
  <c r="CW29" i="35"/>
  <c r="B21" i="35"/>
  <c r="Q51" i="35"/>
  <c r="L29" i="18"/>
  <c r="AU19" i="35"/>
  <c r="Q15" i="35"/>
  <c r="CP29" i="35"/>
  <c r="BZ44" i="35"/>
  <c r="CG36" i="35"/>
  <c r="Q30" i="18"/>
  <c r="EA31" i="35"/>
  <c r="BI21" i="35"/>
  <c r="Z21" i="35"/>
  <c r="CS38" i="35"/>
  <c r="AR44" i="35"/>
  <c r="CG27" i="35"/>
  <c r="N38" i="35"/>
  <c r="E51" i="18"/>
  <c r="Z15" i="18"/>
  <c r="R23" i="35"/>
  <c r="L53" i="35"/>
  <c r="DB43" i="35"/>
  <c r="CW32" i="35"/>
  <c r="AP36" i="35"/>
  <c r="AD16" i="18"/>
  <c r="AT33" i="35"/>
  <c r="W19" i="35"/>
  <c r="Y44" i="35"/>
  <c r="DG8" i="35"/>
  <c r="M18" i="18"/>
  <c r="R19" i="18"/>
  <c r="AN39" i="35"/>
  <c r="AL16" i="35"/>
  <c r="AJ31" i="35"/>
  <c r="AG20" i="35"/>
  <c r="AC51" i="18"/>
  <c r="CS12" i="35"/>
  <c r="AY32" i="35"/>
  <c r="AU32" i="35"/>
  <c r="CD3" i="35"/>
  <c r="AV29" i="35"/>
  <c r="AT49" i="35"/>
  <c r="DV23" i="35"/>
  <c r="BG28" i="35"/>
  <c r="CK41" i="35"/>
  <c r="Y9" i="18"/>
  <c r="BT53" i="35"/>
  <c r="AB36" i="35"/>
  <c r="CT27" i="35"/>
  <c r="V34" i="18"/>
  <c r="DT10" i="35"/>
  <c r="N41" i="18"/>
  <c r="CL40" i="35"/>
  <c r="F45" i="35"/>
  <c r="DZ21" i="35"/>
  <c r="DT32" i="35"/>
  <c r="B49" i="18"/>
  <c r="AX38" i="35"/>
  <c r="N31" i="18"/>
  <c r="F42" i="18"/>
  <c r="AY22" i="35"/>
  <c r="AT31" i="35"/>
  <c r="J43" i="18"/>
  <c r="U41" i="18"/>
  <c r="Y50" i="35"/>
  <c r="AK42" i="35"/>
  <c r="J25" i="35"/>
  <c r="DW25" i="35"/>
  <c r="DV24" i="35"/>
  <c r="CC52" i="35"/>
  <c r="DD40" i="35"/>
  <c r="CT43" i="35"/>
  <c r="I3" i="18"/>
  <c r="AQ50" i="35"/>
  <c r="AB22" i="18"/>
  <c r="CH44" i="35"/>
  <c r="BX12" i="35"/>
  <c r="CR8" i="35"/>
  <c r="CA44" i="35"/>
  <c r="DX48" i="35"/>
  <c r="CZ3" i="35"/>
  <c r="AQ15" i="35"/>
  <c r="DJ26" i="35"/>
  <c r="CL51" i="35"/>
  <c r="DT24" i="35"/>
  <c r="DB53" i="35"/>
  <c r="X20" i="18"/>
  <c r="O32" i="18"/>
  <c r="Z16" i="35"/>
  <c r="BW15" i="35"/>
  <c r="DH3" i="35"/>
  <c r="U23" i="35"/>
  <c r="CN11" i="35"/>
  <c r="AY5" i="35"/>
  <c r="Y31" i="18"/>
  <c r="DG30" i="35"/>
  <c r="CH32" i="35"/>
  <c r="F11" i="35"/>
  <c r="V41" i="35"/>
  <c r="S24" i="35"/>
  <c r="M17" i="35"/>
  <c r="BU50" i="35"/>
  <c r="AS38" i="35"/>
  <c r="AQ32" i="35"/>
  <c r="DD50" i="35"/>
  <c r="BQ48" i="35"/>
  <c r="CI26" i="35"/>
  <c r="BP39" i="35"/>
  <c r="DG28" i="35"/>
  <c r="T28" i="18"/>
  <c r="CB4" i="35"/>
  <c r="R46" i="18"/>
  <c r="N51" i="18"/>
  <c r="P38" i="35"/>
  <c r="B34" i="35"/>
  <c r="CU16" i="35"/>
  <c r="E37" i="35"/>
  <c r="BW8" i="35"/>
  <c r="CY22" i="35"/>
  <c r="BZ13" i="35"/>
  <c r="CI9" i="35"/>
  <c r="N24" i="35"/>
  <c r="F46" i="35"/>
  <c r="CS43" i="35"/>
  <c r="DY31" i="35"/>
  <c r="B11" i="35"/>
  <c r="R22" i="35"/>
  <c r="Z49" i="18"/>
  <c r="EB51" i="35"/>
  <c r="DT16" i="35"/>
  <c r="DI5" i="35"/>
  <c r="I38" i="35"/>
  <c r="CS3" i="35"/>
  <c r="CU52" i="35"/>
  <c r="DG40" i="35"/>
  <c r="V30" i="35"/>
  <c r="CI23" i="35"/>
  <c r="DC36" i="35"/>
  <c r="BX9" i="35"/>
  <c r="CG33" i="35"/>
  <c r="M48" i="35"/>
  <c r="X9" i="35"/>
  <c r="O18" i="18"/>
  <c r="BP11" i="35"/>
  <c r="CA47" i="35"/>
  <c r="I27" i="18"/>
  <c r="BH22" i="35"/>
  <c r="CI36" i="35"/>
  <c r="CK23" i="35"/>
  <c r="AK12" i="35"/>
  <c r="CP8" i="35"/>
  <c r="DU45" i="35"/>
  <c r="AW50" i="35"/>
  <c r="CL13" i="35"/>
  <c r="DZ41" i="35"/>
  <c r="BP5" i="35"/>
  <c r="AA43" i="35"/>
  <c r="AH23" i="35"/>
  <c r="Z52" i="18"/>
  <c r="CG52" i="35"/>
  <c r="AV18" i="35"/>
  <c r="I9" i="18"/>
  <c r="BX7" i="35"/>
  <c r="J11" i="35"/>
  <c r="AV10" i="35"/>
  <c r="DR49" i="35"/>
  <c r="X31" i="18"/>
  <c r="I12" i="18"/>
  <c r="CV8" i="35"/>
  <c r="AT29" i="35"/>
  <c r="C32" i="18"/>
  <c r="CT28" i="35"/>
  <c r="Q11" i="18"/>
  <c r="AM24" i="35"/>
  <c r="AH42" i="35"/>
  <c r="V28" i="18"/>
  <c r="AG18" i="35"/>
  <c r="DH8" i="35"/>
  <c r="CE15" i="35"/>
  <c r="CM39" i="35"/>
  <c r="AK29" i="35"/>
  <c r="CV3" i="35"/>
  <c r="BU18" i="35"/>
  <c r="Y50" i="18"/>
  <c r="AB26" i="35"/>
  <c r="DS11" i="35"/>
  <c r="AU40" i="35"/>
  <c r="AA10" i="35"/>
  <c r="DY24" i="35"/>
  <c r="AD35" i="18"/>
  <c r="I17" i="18"/>
  <c r="CU17" i="35"/>
  <c r="B14" i="35"/>
  <c r="BX3" i="35"/>
  <c r="AB32" i="18"/>
  <c r="O42" i="35"/>
  <c r="DT25" i="35"/>
  <c r="AQ42" i="35"/>
  <c r="BP24" i="35"/>
  <c r="AJ7" i="35"/>
  <c r="AF26" i="35"/>
  <c r="U26" i="35"/>
  <c r="T35" i="35"/>
  <c r="CT44" i="35"/>
  <c r="CH48" i="35"/>
  <c r="AE35" i="18"/>
  <c r="BU49" i="35"/>
  <c r="U7" i="18"/>
  <c r="AO9" i="35"/>
  <c r="M46" i="18"/>
  <c r="B7" i="18"/>
  <c r="AG18" i="18"/>
  <c r="W44" i="35"/>
  <c r="AG15" i="35"/>
  <c r="AU34" i="35"/>
  <c r="W32" i="18"/>
  <c r="DS47" i="35"/>
  <c r="AD36" i="18"/>
  <c r="X52" i="18"/>
  <c r="CW6" i="35"/>
  <c r="AU47" i="35"/>
  <c r="EA20" i="35"/>
  <c r="CV53" i="35"/>
  <c r="CF43" i="35"/>
  <c r="EB49" i="35"/>
  <c r="AE41" i="18"/>
  <c r="DD23" i="35"/>
  <c r="B48" i="18"/>
  <c r="DT19" i="35"/>
  <c r="AT39" i="35"/>
  <c r="CR7" i="35"/>
  <c r="X32" i="35"/>
  <c r="H9" i="18"/>
  <c r="CY13" i="35"/>
  <c r="CL49" i="35"/>
  <c r="N53" i="35"/>
  <c r="DC13" i="35"/>
  <c r="G51" i="18"/>
  <c r="BQ29" i="35"/>
  <c r="AL52" i="35"/>
  <c r="Q50" i="18"/>
  <c r="DX40" i="35"/>
  <c r="Y8" i="35"/>
  <c r="EA33" i="35"/>
  <c r="CN15" i="35"/>
  <c r="AB23" i="35"/>
  <c r="U8" i="35"/>
  <c r="CA35" i="35"/>
  <c r="CP52" i="35"/>
  <c r="Y41" i="35"/>
  <c r="J32" i="35"/>
  <c r="DS50" i="35"/>
  <c r="AD23" i="18"/>
  <c r="AE14" i="18"/>
  <c r="CX44" i="35"/>
  <c r="CI10" i="35"/>
  <c r="DY50" i="35"/>
  <c r="AB41" i="18"/>
  <c r="AJ13" i="35"/>
  <c r="CA14" i="35"/>
  <c r="AD34" i="35"/>
  <c r="V29" i="18"/>
  <c r="DG51" i="35"/>
  <c r="CT14" i="35"/>
  <c r="DD29" i="35"/>
  <c r="L12" i="35"/>
  <c r="CW40" i="35"/>
  <c r="AA12" i="35"/>
  <c r="BW34" i="35"/>
  <c r="DW38" i="35"/>
  <c r="AE8" i="35"/>
  <c r="BX34" i="35"/>
  <c r="AY49" i="35"/>
  <c r="DB20" i="35"/>
  <c r="C7" i="18"/>
  <c r="CW7" i="35"/>
  <c r="BQ36" i="35"/>
  <c r="M11" i="18"/>
  <c r="V30" i="18"/>
  <c r="AX46" i="35"/>
  <c r="B24" i="35"/>
  <c r="S49" i="35"/>
  <c r="AL5" i="35"/>
  <c r="DJ37" i="35"/>
  <c r="DV29" i="35"/>
  <c r="AR49" i="35"/>
  <c r="DV5" i="35"/>
  <c r="Q8" i="35"/>
  <c r="BT51" i="35"/>
  <c r="U5" i="18"/>
  <c r="M38" i="18"/>
  <c r="AH49" i="35"/>
  <c r="CN40" i="35"/>
  <c r="AU44" i="35"/>
  <c r="M4" i="35"/>
  <c r="AM36" i="35"/>
  <c r="AG32" i="35"/>
  <c r="DT18" i="35"/>
  <c r="AP29" i="35"/>
  <c r="C40" i="18"/>
  <c r="F6" i="18"/>
  <c r="Q10" i="35"/>
  <c r="O7" i="35"/>
  <c r="EB28" i="35"/>
  <c r="B53" i="35"/>
  <c r="AC7" i="35"/>
  <c r="DF11" i="35"/>
  <c r="I31" i="35"/>
  <c r="W5" i="35"/>
  <c r="Z41" i="35"/>
  <c r="CB35" i="35"/>
  <c r="F5" i="35"/>
  <c r="BF3" i="35"/>
  <c r="EA25" i="35"/>
  <c r="M28" i="18"/>
  <c r="EB21" i="35"/>
  <c r="J44" i="35"/>
  <c r="EB40" i="35"/>
  <c r="BW35" i="35"/>
  <c r="C20" i="18"/>
  <c r="CT16" i="35"/>
  <c r="R49" i="35"/>
  <c r="AX47" i="35"/>
  <c r="DR7" i="35"/>
  <c r="W21" i="35"/>
  <c r="BQ30" i="35"/>
  <c r="DX43" i="35"/>
  <c r="AF29" i="35"/>
  <c r="AG6" i="35"/>
  <c r="CT33" i="35"/>
  <c r="R15" i="18"/>
  <c r="AG40" i="35"/>
  <c r="CJ51" i="35"/>
  <c r="DD38" i="35"/>
  <c r="DF21" i="35"/>
  <c r="CR31" i="35"/>
  <c r="T48" i="35"/>
  <c r="V42" i="18"/>
  <c r="CD13" i="35"/>
  <c r="BH4" i="35"/>
  <c r="D41" i="18"/>
  <c r="M26" i="18"/>
  <c r="AC50" i="35"/>
  <c r="D25" i="18"/>
  <c r="S23" i="35"/>
  <c r="R27" i="35"/>
  <c r="BG32" i="35"/>
  <c r="Y45" i="35"/>
  <c r="H31" i="18"/>
  <c r="BG40" i="35"/>
  <c r="BG20" i="35"/>
  <c r="T31" i="18"/>
  <c r="R16" i="35"/>
  <c r="CR36" i="35"/>
  <c r="DY48" i="35"/>
  <c r="AK7" i="35"/>
  <c r="BP9" i="35"/>
  <c r="AO3" i="35"/>
  <c r="AS5" i="35"/>
  <c r="DS41" i="35"/>
  <c r="I43" i="35"/>
  <c r="CD42" i="35"/>
  <c r="L3" i="35"/>
  <c r="AN48" i="35"/>
  <c r="CS14" i="35"/>
  <c r="F49" i="35"/>
  <c r="CF21" i="35"/>
  <c r="CP46" i="35"/>
  <c r="EA28" i="35"/>
  <c r="DD51" i="35"/>
  <c r="P9" i="35"/>
  <c r="BL3" i="35"/>
  <c r="CT40" i="35"/>
  <c r="AM15" i="35"/>
  <c r="CG9" i="35"/>
  <c r="CH37" i="35"/>
  <c r="AA21" i="18"/>
  <c r="AO48" i="35"/>
  <c r="CX50" i="35"/>
  <c r="G46" i="18"/>
  <c r="BW6" i="35"/>
  <c r="P51" i="35"/>
  <c r="N33" i="35"/>
  <c r="AQ8" i="35"/>
  <c r="CW26" i="35"/>
  <c r="CV15" i="35"/>
  <c r="AO37" i="35"/>
  <c r="CP15" i="35"/>
  <c r="U38" i="35"/>
  <c r="E7" i="18"/>
  <c r="BL44" i="35"/>
  <c r="AK17" i="35"/>
  <c r="BG25" i="35"/>
  <c r="DB18" i="35"/>
  <c r="M52" i="18"/>
  <c r="DD27" i="35"/>
  <c r="EB3" i="35"/>
  <c r="AQ9" i="35"/>
  <c r="DH10" i="35"/>
  <c r="W47" i="35"/>
  <c r="AY4" i="35"/>
  <c r="BM46" i="35"/>
  <c r="CT8" i="35"/>
  <c r="EB48" i="35"/>
  <c r="DA52" i="35"/>
  <c r="BG51" i="35"/>
  <c r="M6" i="35"/>
  <c r="D9" i="18"/>
  <c r="R49" i="18"/>
  <c r="CY6" i="35"/>
  <c r="J9" i="18"/>
  <c r="CF39" i="35"/>
  <c r="AC32" i="35"/>
  <c r="BL11" i="35"/>
  <c r="BG45" i="35"/>
  <c r="DA30" i="35"/>
  <c r="AP31" i="35"/>
  <c r="AB31" i="35"/>
  <c r="X7" i="18"/>
  <c r="DS44" i="35"/>
  <c r="DC26" i="35"/>
  <c r="CP19" i="35"/>
  <c r="S25" i="18"/>
  <c r="I14" i="18"/>
  <c r="P4" i="35"/>
  <c r="X13" i="18"/>
  <c r="I7" i="18"/>
  <c r="CC34" i="35"/>
  <c r="Q41" i="35"/>
  <c r="CE16" i="35"/>
  <c r="DT7" i="35"/>
  <c r="CQ19" i="35"/>
  <c r="D22" i="18"/>
  <c r="DT21" i="35"/>
  <c r="Z38" i="18"/>
  <c r="AG8" i="35"/>
  <c r="DV3" i="35"/>
  <c r="V32" i="18"/>
  <c r="CC36" i="35"/>
  <c r="AL50" i="35"/>
  <c r="BI10" i="35"/>
  <c r="CQ45" i="35"/>
  <c r="F33" i="18"/>
  <c r="AO16" i="35"/>
  <c r="AW23" i="35"/>
  <c r="AV12" i="35"/>
  <c r="DC48" i="35"/>
  <c r="O8" i="18"/>
  <c r="DR39" i="35"/>
  <c r="AF21" i="35"/>
  <c r="CX6" i="35"/>
  <c r="CR39" i="35"/>
  <c r="P37" i="35"/>
  <c r="DB34" i="35"/>
  <c r="L11" i="35"/>
  <c r="CV5" i="35"/>
  <c r="AN3" i="35"/>
  <c r="AE19" i="18"/>
  <c r="M7" i="35"/>
  <c r="BT21" i="35"/>
  <c r="B23" i="18"/>
  <c r="DX32" i="35"/>
  <c r="E35" i="35"/>
  <c r="CE9" i="35"/>
  <c r="AL43" i="35"/>
  <c r="AM23" i="35"/>
  <c r="CR5" i="35"/>
  <c r="AV49" i="35"/>
  <c r="S20" i="35"/>
  <c r="P23" i="35"/>
  <c r="BM26" i="35"/>
  <c r="R4" i="35"/>
  <c r="R34" i="18"/>
  <c r="CV10" i="35"/>
  <c r="AH27" i="18"/>
  <c r="C29" i="18"/>
  <c r="DE26" i="35"/>
  <c r="CG41" i="35"/>
  <c r="R19" i="35"/>
  <c r="DT40" i="35"/>
  <c r="Z38" i="35"/>
  <c r="T23" i="35"/>
  <c r="CV4" i="35"/>
  <c r="AB7" i="18"/>
  <c r="F37" i="18"/>
  <c r="J11" i="18"/>
  <c r="S52" i="18"/>
  <c r="CB48" i="35"/>
  <c r="BM21" i="35"/>
  <c r="BQ41" i="35"/>
  <c r="E4" i="35"/>
  <c r="N40" i="35"/>
  <c r="CM19" i="35"/>
  <c r="CK49" i="35"/>
  <c r="BZ30" i="35"/>
  <c r="AF39" i="35"/>
  <c r="DY18" i="35"/>
  <c r="BT16" i="35"/>
  <c r="CB10" i="35"/>
  <c r="E9" i="35"/>
  <c r="Q40" i="18"/>
  <c r="W15" i="18"/>
  <c r="BG26" i="35"/>
  <c r="CY46" i="35"/>
  <c r="L31" i="35"/>
  <c r="CA3" i="35"/>
  <c r="I25" i="35"/>
  <c r="D31" i="18"/>
  <c r="DY23" i="35"/>
  <c r="S7" i="35"/>
  <c r="EB39" i="35"/>
  <c r="S53" i="35"/>
  <c r="X26" i="18"/>
  <c r="E14" i="35"/>
  <c r="V20" i="18"/>
  <c r="BP14" i="35"/>
  <c r="C53" i="18"/>
  <c r="L27" i="35"/>
  <c r="AD44" i="18"/>
  <c r="CV19" i="35"/>
  <c r="AB16" i="35"/>
  <c r="U31" i="18"/>
  <c r="U10" i="35"/>
  <c r="U11" i="18"/>
  <c r="AE5" i="35"/>
  <c r="DS28" i="35"/>
  <c r="BM14" i="35"/>
  <c r="AI24" i="35"/>
  <c r="CP47" i="35"/>
  <c r="CX25" i="35"/>
  <c r="BP3" i="35"/>
  <c r="CZ29" i="35"/>
  <c r="V33" i="18"/>
  <c r="BW37" i="35"/>
  <c r="C6" i="18"/>
  <c r="I42" i="35"/>
  <c r="C36" i="18"/>
  <c r="W39" i="35"/>
  <c r="AM42" i="35"/>
  <c r="CE39" i="35"/>
  <c r="DT13" i="35"/>
  <c r="CB15" i="35"/>
  <c r="X20" i="35"/>
  <c r="BT45" i="35"/>
  <c r="CI30" i="35"/>
  <c r="CM18" i="35"/>
  <c r="BM40" i="35"/>
  <c r="AT21" i="35"/>
  <c r="BM36" i="35"/>
  <c r="W49" i="18"/>
  <c r="DB42" i="35"/>
  <c r="CQ12" i="35"/>
  <c r="W24" i="35"/>
  <c r="BU19" i="35"/>
  <c r="CG11" i="35"/>
  <c r="CB26" i="35"/>
  <c r="AM5" i="35"/>
  <c r="K33" i="18"/>
  <c r="I32" i="18"/>
  <c r="T16" i="18"/>
  <c r="AO42" i="35"/>
  <c r="K16" i="18"/>
  <c r="L24" i="18"/>
  <c r="AB35" i="18"/>
  <c r="BI37" i="35"/>
  <c r="AI7" i="35"/>
  <c r="BQ11" i="35"/>
  <c r="BQ34" i="35"/>
  <c r="E11" i="35"/>
  <c r="DA19" i="35"/>
  <c r="DA21" i="35"/>
  <c r="CJ27" i="35"/>
  <c r="Z18" i="18"/>
  <c r="CA48" i="35"/>
  <c r="AH4" i="35"/>
  <c r="BK17" i="35"/>
  <c r="L7" i="18"/>
  <c r="AA15" i="18"/>
  <c r="CB46" i="35"/>
  <c r="CQ43" i="35"/>
  <c r="K51" i="18"/>
  <c r="R37" i="35"/>
  <c r="CQ36" i="35"/>
  <c r="CG46" i="35"/>
  <c r="AX23" i="35"/>
  <c r="CJ34" i="35"/>
  <c r="R9" i="35"/>
  <c r="E16" i="18"/>
  <c r="DC31" i="35"/>
  <c r="AG51" i="18"/>
  <c r="DC27" i="35"/>
  <c r="CZ39" i="35"/>
  <c r="CG40" i="35"/>
  <c r="BM7" i="35"/>
  <c r="X8" i="18"/>
  <c r="BX13" i="35"/>
  <c r="AR9" i="35"/>
  <c r="CM47" i="35"/>
  <c r="DY21" i="35"/>
  <c r="DW28" i="35"/>
  <c r="AJ27" i="35"/>
  <c r="DB14" i="35"/>
  <c r="AV15" i="35"/>
  <c r="CR3" i="35"/>
  <c r="EA49" i="35"/>
  <c r="K18" i="18"/>
  <c r="AH24" i="18"/>
  <c r="AQ49" i="35"/>
  <c r="CW34" i="35"/>
  <c r="AC4" i="35"/>
  <c r="CU10" i="35"/>
  <c r="AG41" i="18"/>
  <c r="AW52" i="35"/>
  <c r="U3" i="18"/>
  <c r="W48" i="35"/>
  <c r="AM9" i="35"/>
  <c r="CM45" i="35"/>
  <c r="S19" i="35"/>
  <c r="AA53" i="18"/>
  <c r="CE33" i="35"/>
  <c r="BM33" i="35"/>
  <c r="E10" i="18"/>
  <c r="I12" i="35"/>
  <c r="Y19" i="35"/>
  <c r="O19" i="35"/>
  <c r="AS23" i="35"/>
  <c r="X8" i="35"/>
  <c r="CY41" i="35"/>
  <c r="BM4" i="35"/>
  <c r="EA18" i="35"/>
  <c r="DA9" i="35"/>
  <c r="DE21" i="35"/>
  <c r="DI17" i="35"/>
  <c r="DJ48" i="35"/>
  <c r="AE19" i="35"/>
  <c r="C23" i="18"/>
  <c r="DW34" i="35"/>
  <c r="CS52" i="35"/>
  <c r="DC51" i="35"/>
  <c r="DX22" i="35"/>
  <c r="H37" i="18"/>
  <c r="S26" i="35"/>
  <c r="AF52" i="35"/>
  <c r="BY27" i="35"/>
  <c r="V15" i="18"/>
  <c r="AJ41" i="35"/>
  <c r="CM27" i="35"/>
  <c r="Z8" i="35"/>
  <c r="R45" i="18"/>
  <c r="E42" i="18"/>
  <c r="BL23" i="35"/>
  <c r="P17" i="35"/>
  <c r="BH32" i="35"/>
  <c r="CP11" i="35"/>
  <c r="CZ48" i="35"/>
  <c r="AY7" i="35"/>
  <c r="Y45" i="18"/>
  <c r="F24" i="18"/>
  <c r="R33" i="35"/>
  <c r="S29" i="35"/>
  <c r="AC52" i="18"/>
  <c r="AC20" i="35"/>
  <c r="AP5" i="35"/>
  <c r="W20" i="35"/>
  <c r="BK6" i="35"/>
  <c r="BW5" i="35"/>
  <c r="DG41" i="35"/>
  <c r="M16" i="18"/>
  <c r="K42" i="18"/>
  <c r="AI41" i="35"/>
  <c r="CU38" i="35"/>
  <c r="AI17" i="35"/>
  <c r="F18" i="35"/>
  <c r="N29" i="35"/>
  <c r="CP18" i="35"/>
  <c r="AA22" i="18"/>
  <c r="BM5" i="35"/>
  <c r="AK23" i="35"/>
  <c r="AG12" i="18"/>
  <c r="U5" i="35"/>
  <c r="DX17" i="35"/>
  <c r="DZ32" i="35"/>
  <c r="DR50" i="35"/>
  <c r="X36" i="18"/>
  <c r="CC48" i="35"/>
  <c r="DX5" i="35"/>
  <c r="AA25" i="18"/>
  <c r="P52" i="35"/>
  <c r="R8" i="18"/>
  <c r="T38" i="18"/>
  <c r="S11" i="35"/>
  <c r="X34" i="18"/>
  <c r="DX45" i="35"/>
  <c r="X41" i="35"/>
  <c r="BL31" i="35"/>
  <c r="AB47" i="35"/>
  <c r="AA42" i="35"/>
  <c r="CU9" i="35"/>
  <c r="CX20" i="35"/>
  <c r="AB5" i="35"/>
  <c r="CZ37" i="35"/>
  <c r="CQ46" i="35"/>
  <c r="AX39" i="35"/>
  <c r="BP27" i="35"/>
  <c r="O13" i="18"/>
  <c r="BW12" i="35"/>
  <c r="CT4" i="35"/>
  <c r="W14" i="18"/>
  <c r="AS10" i="35"/>
  <c r="EA43" i="35"/>
  <c r="CK17" i="35"/>
  <c r="BU44" i="35"/>
  <c r="J8" i="18"/>
  <c r="AN25" i="35"/>
  <c r="DY16" i="35"/>
  <c r="BU30" i="35"/>
  <c r="BI4" i="35"/>
  <c r="BW36" i="35"/>
  <c r="W41" i="35"/>
  <c r="AU43" i="35"/>
  <c r="CC8" i="35"/>
  <c r="AG34" i="18"/>
  <c r="AD42" i="18"/>
  <c r="BU4" i="35"/>
  <c r="CS29" i="35"/>
  <c r="CB30" i="35"/>
  <c r="AK45" i="35"/>
  <c r="CS40" i="35"/>
  <c r="T20" i="18"/>
  <c r="AA11" i="35"/>
  <c r="AC31" i="35"/>
  <c r="CL48" i="35"/>
  <c r="AF8" i="35"/>
  <c r="G5" i="18"/>
  <c r="Y26" i="35"/>
  <c r="CL10" i="35"/>
  <c r="CW36" i="35"/>
  <c r="Y5" i="18"/>
  <c r="CY36" i="35"/>
  <c r="AV40" i="35"/>
  <c r="R25" i="35"/>
  <c r="Y22" i="18"/>
  <c r="CV36" i="35"/>
  <c r="AX53" i="35"/>
  <c r="AB5" i="18"/>
  <c r="V14" i="18"/>
  <c r="AN21" i="35"/>
  <c r="CL14" i="35"/>
  <c r="CB5" i="35"/>
  <c r="E11" i="18"/>
  <c r="CW41" i="35"/>
  <c r="CK48" i="35"/>
  <c r="DC21" i="35"/>
  <c r="AJ4" i="35"/>
  <c r="AV3" i="35"/>
  <c r="AL44" i="35"/>
  <c r="P22" i="35"/>
  <c r="CY28" i="35"/>
  <c r="AG47" i="18"/>
  <c r="Y24" i="35"/>
  <c r="BG38" i="35"/>
  <c r="BW4" i="35"/>
  <c r="M53" i="35"/>
  <c r="DE41" i="35"/>
  <c r="AY11" i="35"/>
  <c r="W22" i="18"/>
  <c r="CW31" i="35"/>
  <c r="BU15" i="35"/>
  <c r="AA3" i="35"/>
  <c r="CW20" i="35"/>
  <c r="R20" i="18"/>
  <c r="EB29" i="35"/>
  <c r="CV35" i="35"/>
  <c r="V11" i="18"/>
  <c r="AI13" i="35"/>
  <c r="O30" i="35"/>
  <c r="BY20" i="35"/>
  <c r="DF46" i="35"/>
  <c r="K23" i="18"/>
  <c r="W12" i="18"/>
  <c r="AS15" i="35"/>
  <c r="J51" i="18"/>
  <c r="P15" i="35"/>
  <c r="CW28" i="35"/>
  <c r="CH13" i="35"/>
  <c r="F41" i="35"/>
  <c r="AF7" i="35"/>
  <c r="BX32" i="35"/>
  <c r="AV21" i="35"/>
  <c r="AF50" i="35"/>
  <c r="CW4" i="35"/>
  <c r="G44" i="18"/>
  <c r="BZ39" i="35"/>
  <c r="CM53" i="35"/>
  <c r="AN52" i="35"/>
  <c r="B25" i="18"/>
  <c r="CG42" i="35"/>
  <c r="CR13" i="35"/>
  <c r="AB17" i="35"/>
  <c r="B9" i="35"/>
  <c r="H8" i="18"/>
  <c r="S17" i="18"/>
  <c r="AH29" i="35"/>
  <c r="Y48" i="18"/>
  <c r="BG37" i="35"/>
  <c r="EB27" i="35"/>
  <c r="BU11" i="35"/>
  <c r="CH24" i="35"/>
  <c r="AC53" i="35"/>
  <c r="CE5" i="35"/>
  <c r="E6" i="35"/>
  <c r="CY51" i="35"/>
  <c r="AG29" i="35"/>
  <c r="BP12" i="35"/>
  <c r="BW39" i="35"/>
  <c r="CN45" i="35"/>
  <c r="AH33" i="35"/>
  <c r="CE13" i="35"/>
  <c r="AH25" i="35"/>
  <c r="DI46" i="35"/>
  <c r="G30" i="18"/>
  <c r="DS4" i="35"/>
  <c r="AP46" i="35"/>
  <c r="L51" i="35"/>
  <c r="CL16" i="35"/>
  <c r="DJ34" i="35"/>
  <c r="AM27" i="35"/>
  <c r="AB30" i="35"/>
  <c r="CB11" i="35"/>
  <c r="CC4" i="35"/>
  <c r="I30" i="18"/>
  <c r="BT30" i="35"/>
  <c r="CT18" i="35"/>
  <c r="BV3" i="35"/>
  <c r="I39" i="18"/>
  <c r="AN46" i="35"/>
  <c r="AV35" i="35"/>
  <c r="DD22" i="35"/>
  <c r="B17" i="18"/>
  <c r="L34" i="35"/>
  <c r="N50" i="35"/>
  <c r="S40" i="35"/>
  <c r="AL39" i="35"/>
  <c r="CH16" i="35"/>
  <c r="AU53" i="35"/>
  <c r="CT51" i="35"/>
  <c r="DD52" i="35"/>
  <c r="CH50" i="35"/>
  <c r="K39" i="18"/>
  <c r="DZ5" i="35"/>
  <c r="B23" i="35"/>
  <c r="DW18" i="35"/>
  <c r="DC30" i="35"/>
  <c r="X41" i="18"/>
  <c r="AN44" i="35"/>
  <c r="BK36" i="35"/>
  <c r="AA28" i="18"/>
  <c r="DD44" i="35"/>
  <c r="CV6" i="35"/>
  <c r="BQ50" i="35"/>
  <c r="DX26" i="35"/>
  <c r="DJ5" i="35"/>
  <c r="AW3" i="35"/>
  <c r="AO46" i="35"/>
  <c r="CF37" i="35"/>
  <c r="AO15" i="35"/>
  <c r="BK43" i="35"/>
  <c r="F49" i="18"/>
  <c r="BP16" i="35"/>
  <c r="AT48" i="35"/>
  <c r="AM45" i="35"/>
  <c r="W37" i="35"/>
  <c r="BQ33" i="35"/>
  <c r="B27" i="35"/>
  <c r="L46" i="35"/>
  <c r="EB38" i="35"/>
  <c r="F15" i="35"/>
  <c r="BG3" i="35"/>
  <c r="O25" i="18"/>
  <c r="P32" i="35"/>
  <c r="F25" i="35"/>
  <c r="CA13" i="35"/>
  <c r="CI15" i="35"/>
  <c r="AJ43" i="35"/>
  <c r="AE21" i="18"/>
  <c r="CS5" i="35"/>
  <c r="CA17" i="35"/>
  <c r="CD46" i="35"/>
  <c r="DS3" i="35"/>
  <c r="CJ11" i="35"/>
  <c r="V25" i="18"/>
  <c r="M39" i="18"/>
  <c r="DB31" i="35"/>
  <c r="CE25" i="35"/>
  <c r="N19" i="35"/>
  <c r="DF45" i="35"/>
  <c r="BU47" i="35"/>
  <c r="Q5" i="35"/>
  <c r="AF31" i="35"/>
  <c r="U36" i="35"/>
  <c r="BU39" i="35"/>
  <c r="AJ26" i="35"/>
  <c r="CR43" i="35"/>
  <c r="CN22" i="35"/>
  <c r="CW47" i="35"/>
  <c r="AF17" i="35"/>
  <c r="BZ9" i="35"/>
  <c r="AU18" i="35"/>
  <c r="DR41" i="35"/>
  <c r="AG33" i="18"/>
  <c r="AE4" i="18"/>
  <c r="V27" i="35"/>
  <c r="N18" i="18"/>
  <c r="AG48" i="35"/>
  <c r="EB14" i="35"/>
  <c r="CL29" i="35"/>
  <c r="BO3" i="35"/>
  <c r="BI5" i="35"/>
  <c r="CC5" i="35"/>
  <c r="DZ50" i="35"/>
  <c r="DT33" i="35"/>
  <c r="Y8" i="18"/>
  <c r="CL53" i="35"/>
  <c r="R45" i="35"/>
  <c r="AG30" i="35"/>
  <c r="BM8" i="35"/>
  <c r="CK46" i="35"/>
  <c r="BG47" i="35"/>
  <c r="DJ33" i="35"/>
  <c r="Y4" i="18"/>
  <c r="X42" i="35"/>
  <c r="AE33" i="35"/>
  <c r="CB17" i="35"/>
  <c r="CD27" i="35"/>
  <c r="I19" i="35"/>
  <c r="R42" i="35"/>
  <c r="AM18" i="35"/>
  <c r="AC15" i="18"/>
  <c r="AB19" i="18"/>
  <c r="C27" i="18"/>
  <c r="AP38" i="35"/>
  <c r="AT7" i="35"/>
  <c r="AM49" i="35"/>
  <c r="Q32" i="35"/>
  <c r="AT11" i="35"/>
  <c r="M3" i="35"/>
  <c r="X45" i="18"/>
  <c r="AD39" i="18"/>
  <c r="EB47" i="35"/>
  <c r="AC30" i="18"/>
  <c r="CT12" i="35"/>
  <c r="CQ7" i="35"/>
  <c r="M44" i="18"/>
  <c r="M8" i="18"/>
  <c r="DH51" i="35"/>
  <c r="X15" i="35"/>
  <c r="P18" i="35"/>
  <c r="BP28" i="35"/>
  <c r="AP30" i="35"/>
  <c r="C46" i="18"/>
  <c r="AY31" i="35"/>
  <c r="AE44" i="35"/>
  <c r="AD41" i="18"/>
  <c r="DV15" i="35"/>
  <c r="CA6" i="35"/>
  <c r="DG29" i="35"/>
  <c r="W48" i="18"/>
  <c r="E13" i="35"/>
  <c r="AF4" i="35"/>
  <c r="T49" i="18"/>
  <c r="BQ10" i="35"/>
  <c r="AA50" i="18"/>
  <c r="BG8" i="35"/>
  <c r="AJ25" i="35"/>
  <c r="BH3" i="35"/>
  <c r="CC15" i="35"/>
  <c r="M49" i="35"/>
  <c r="AN36" i="35"/>
  <c r="C10" i="18"/>
  <c r="BK13" i="35"/>
  <c r="F44" i="18"/>
  <c r="Y5" i="35"/>
  <c r="J45" i="35"/>
  <c r="T3" i="35"/>
  <c r="DD47" i="35"/>
  <c r="CE43" i="35"/>
  <c r="AR48" i="35"/>
  <c r="CS24" i="35"/>
  <c r="DT34" i="35"/>
  <c r="V18" i="35"/>
  <c r="N4" i="35"/>
  <c r="X49" i="35"/>
  <c r="CG30" i="35"/>
  <c r="EB18" i="35"/>
  <c r="AO19" i="35"/>
  <c r="DB44" i="35"/>
  <c r="CE36" i="35"/>
  <c r="CX10" i="35"/>
  <c r="CT10" i="35"/>
  <c r="B36" i="18"/>
  <c r="AO30" i="35"/>
  <c r="AA7" i="35"/>
  <c r="EA45" i="35"/>
  <c r="BH20" i="35"/>
  <c r="Z23" i="18"/>
  <c r="CA41" i="35"/>
  <c r="BK5" i="35"/>
  <c r="CL18" i="35"/>
  <c r="AC16" i="35"/>
  <c r="DG47" i="35"/>
  <c r="AH16" i="18"/>
  <c r="U42" i="35"/>
  <c r="AC26" i="18"/>
  <c r="AU8" i="35"/>
  <c r="CU39" i="35"/>
  <c r="AS4" i="35"/>
  <c r="CL28" i="35"/>
  <c r="DE20" i="35"/>
  <c r="CV37" i="35"/>
  <c r="R28" i="18"/>
  <c r="AF6" i="35"/>
  <c r="DX36" i="35"/>
</calcChain>
</file>

<file path=xl/sharedStrings.xml><?xml version="1.0" encoding="utf-8"?>
<sst xmlns="http://schemas.openxmlformats.org/spreadsheetml/2006/main" count="15188" uniqueCount="462">
  <si>
    <t>測定日</t>
  </si>
  <si>
    <t>OW-No.1</t>
  </si>
  <si>
    <t>OW-No.2</t>
  </si>
  <si>
    <t>OW-No.3</t>
  </si>
  <si>
    <t>1A</t>
  </si>
  <si>
    <t>1B</t>
  </si>
  <si>
    <t>1C</t>
  </si>
  <si>
    <t>2A</t>
  </si>
  <si>
    <t>2B</t>
  </si>
  <si>
    <t>2C</t>
  </si>
  <si>
    <t>3A</t>
  </si>
  <si>
    <t>3B</t>
  </si>
  <si>
    <t>採水深度</t>
  </si>
  <si>
    <t>8.5m</t>
  </si>
  <si>
    <t>13.5m</t>
  </si>
  <si>
    <t>17.5m</t>
  </si>
  <si>
    <t>23.5m</t>
  </si>
  <si>
    <t>25m</t>
  </si>
  <si>
    <t>5m</t>
  </si>
  <si>
    <t>9.5m</t>
  </si>
  <si>
    <t>20m</t>
  </si>
  <si>
    <t>22m</t>
  </si>
  <si>
    <t>24m</t>
  </si>
  <si>
    <t>11m</t>
  </si>
  <si>
    <t>28.5m</t>
  </si>
  <si>
    <t>30.5m</t>
  </si>
  <si>
    <t>塩素濃度（ppm）</t>
  </si>
  <si>
    <t>電気伝導度（mS/m)</t>
  </si>
  <si>
    <t>－</t>
  </si>
  <si>
    <t>OW-No.4</t>
  </si>
  <si>
    <t>OW-No.5</t>
  </si>
  <si>
    <t>OW-No.6</t>
  </si>
  <si>
    <t>4Y</t>
  </si>
  <si>
    <t>4Z</t>
  </si>
  <si>
    <t>4A</t>
  </si>
  <si>
    <t>4B</t>
  </si>
  <si>
    <t>5Z</t>
  </si>
  <si>
    <t>5A</t>
  </si>
  <si>
    <t>5B</t>
  </si>
  <si>
    <t>U</t>
  </si>
  <si>
    <t>測定水位(m)</t>
  </si>
  <si>
    <t>8m</t>
  </si>
  <si>
    <t>15m</t>
  </si>
  <si>
    <t>22.5m</t>
  </si>
  <si>
    <t>33m</t>
  </si>
  <si>
    <t>34.5m</t>
  </si>
  <si>
    <t>36m</t>
  </si>
  <si>
    <t>7m</t>
  </si>
  <si>
    <t>15.5m</t>
  </si>
  <si>
    <t>30m</t>
  </si>
  <si>
    <t>19.5m</t>
  </si>
  <si>
    <t>OW-No.7</t>
  </si>
  <si>
    <t>OW-No.8</t>
  </si>
  <si>
    <t>OW-No.9</t>
  </si>
  <si>
    <t>7B</t>
  </si>
  <si>
    <t>8A</t>
  </si>
  <si>
    <t>8B</t>
  </si>
  <si>
    <t>9Y</t>
  </si>
  <si>
    <t>9Z</t>
  </si>
  <si>
    <t>9A</t>
  </si>
  <si>
    <t>9B</t>
  </si>
  <si>
    <t>6.5m</t>
  </si>
  <si>
    <t>16.5m</t>
  </si>
  <si>
    <t>18.5m</t>
  </si>
  <si>
    <t>20.5m</t>
  </si>
  <si>
    <t>27m</t>
  </si>
  <si>
    <t>42.5m</t>
  </si>
  <si>
    <t>53m</t>
  </si>
  <si>
    <t>55m</t>
  </si>
  <si>
    <t>57m</t>
  </si>
  <si>
    <t>OW-No.11</t>
  </si>
  <si>
    <t>OW-No.12</t>
  </si>
  <si>
    <t>10Z</t>
  </si>
  <si>
    <t>10A</t>
  </si>
  <si>
    <t>10B</t>
  </si>
  <si>
    <t>11Z</t>
  </si>
  <si>
    <t>11A</t>
  </si>
  <si>
    <t>11B</t>
  </si>
  <si>
    <t>12B</t>
  </si>
  <si>
    <t>12C</t>
  </si>
  <si>
    <t>13m</t>
  </si>
  <si>
    <t>21.5m</t>
  </si>
  <si>
    <t>39m</t>
  </si>
  <si>
    <t>41m</t>
  </si>
  <si>
    <t>17m</t>
  </si>
  <si>
    <t>38.5m</t>
  </si>
  <si>
    <t>3m</t>
  </si>
  <si>
    <t>14.5m</t>
  </si>
  <si>
    <t>OW-No.13</t>
  </si>
  <si>
    <t>13A</t>
  </si>
  <si>
    <t>13B</t>
  </si>
  <si>
    <t>13C</t>
  </si>
  <si>
    <t>13D</t>
  </si>
  <si>
    <t>13E</t>
  </si>
  <si>
    <t>RSW-13</t>
  </si>
  <si>
    <t>OW-No.14</t>
  </si>
  <si>
    <t>OW-No.15</t>
  </si>
  <si>
    <t>14A</t>
  </si>
  <si>
    <t>14B</t>
  </si>
  <si>
    <t>14C</t>
  </si>
  <si>
    <t>14D</t>
  </si>
  <si>
    <t>14E</t>
  </si>
  <si>
    <t>15A</t>
  </si>
  <si>
    <t>15B</t>
  </si>
  <si>
    <t>4m</t>
  </si>
  <si>
    <t>10m</t>
  </si>
  <si>
    <t>21m</t>
  </si>
  <si>
    <t>OW-No.16</t>
  </si>
  <si>
    <t>既存観測井</t>
  </si>
  <si>
    <t>16B</t>
  </si>
  <si>
    <t>No.2</t>
  </si>
  <si>
    <t>No.4</t>
  </si>
  <si>
    <t>18m</t>
  </si>
  <si>
    <t>14m</t>
  </si>
  <si>
    <t>.</t>
    <phoneticPr fontId="19"/>
  </si>
  <si>
    <t>-</t>
    <phoneticPr fontId="19"/>
  </si>
  <si>
    <t>水位（T.P.ｍ）</t>
    <rPh sb="0" eb="2">
      <t>スイイ</t>
    </rPh>
    <phoneticPr fontId="19"/>
  </si>
  <si>
    <t>塩素イオン濃度(mg/L)</t>
    <rPh sb="0" eb="2">
      <t>エンソ</t>
    </rPh>
    <rPh sb="5" eb="7">
      <t>ノウド</t>
    </rPh>
    <phoneticPr fontId="19"/>
  </si>
  <si>
    <t>日付</t>
    <rPh sb="0" eb="2">
      <t>ヒヅケ</t>
    </rPh>
    <phoneticPr fontId="19"/>
  </si>
  <si>
    <t>NSW-No.1</t>
    <phoneticPr fontId="19"/>
  </si>
  <si>
    <t>NSW-No.2</t>
  </si>
  <si>
    <t>NSW-No.3</t>
  </si>
  <si>
    <t>NSW-No.4</t>
  </si>
  <si>
    <t>NSW-No.5</t>
  </si>
  <si>
    <t>NSW-No.6</t>
  </si>
  <si>
    <t>NSW-No.7</t>
  </si>
  <si>
    <t>NSW-No.8</t>
  </si>
  <si>
    <t>NSW-No.9</t>
  </si>
  <si>
    <t>NSW-No.10</t>
  </si>
  <si>
    <t>NSW-No.11</t>
  </si>
  <si>
    <t>NSW-No.12</t>
  </si>
  <si>
    <t>NSW-No.13</t>
  </si>
  <si>
    <t>NSW-No.14</t>
  </si>
  <si>
    <t>NSW-No.15</t>
  </si>
  <si>
    <t>NSW-No.16</t>
  </si>
  <si>
    <t>地点No.</t>
  </si>
  <si>
    <t>観測井No.</t>
  </si>
  <si>
    <t>管頭標高(m)</t>
  </si>
  <si>
    <t>OW-No.1A</t>
  </si>
  <si>
    <t>OW-No.1B</t>
  </si>
  <si>
    <t>OW-No.1C</t>
  </si>
  <si>
    <t>OW-No.1NSW</t>
  </si>
  <si>
    <t>OW-No.2A</t>
  </si>
  <si>
    <t>OW-No.2B</t>
  </si>
  <si>
    <t>OW-No.2C</t>
  </si>
  <si>
    <t>OW-No.2NSW</t>
  </si>
  <si>
    <t>OW-No.3A</t>
  </si>
  <si>
    <t>OW-No.3B</t>
  </si>
  <si>
    <t>OW-No.3NSW</t>
  </si>
  <si>
    <t>OW-No.4Y</t>
  </si>
  <si>
    <t>OW-No.4Z</t>
  </si>
  <si>
    <t>OW-No.4A</t>
  </si>
  <si>
    <t>OW-No.4B</t>
  </si>
  <si>
    <t>OW-No.4NSW</t>
  </si>
  <si>
    <t>OW-No.5Z</t>
  </si>
  <si>
    <t>OW-No.5A</t>
  </si>
  <si>
    <t>OW-No.5B</t>
  </si>
  <si>
    <t>OW-No.5NSW</t>
  </si>
  <si>
    <t>OW-No.6U</t>
  </si>
  <si>
    <t>OW-No.6NSW</t>
  </si>
  <si>
    <t>OW-No.7B</t>
  </si>
  <si>
    <t>OW-No.7NSW</t>
  </si>
  <si>
    <t>OW-No.8A</t>
  </si>
  <si>
    <t>OW-No.8B</t>
  </si>
  <si>
    <t>OW-No.8NSW</t>
  </si>
  <si>
    <t>OW-No.9Y</t>
  </si>
  <si>
    <t>OW-No.9Z</t>
  </si>
  <si>
    <t>OW-No.9A</t>
  </si>
  <si>
    <t>OW-No.9B</t>
  </si>
  <si>
    <t>OW-No.9NSW</t>
  </si>
  <si>
    <t>OW-No.10</t>
  </si>
  <si>
    <t>OW-No.10Z</t>
  </si>
  <si>
    <t>OW-No.10A</t>
  </si>
  <si>
    <t>OW-No.10B</t>
  </si>
  <si>
    <t>OW-No.10NSW</t>
  </si>
  <si>
    <t>OW-No.11Z</t>
  </si>
  <si>
    <t>OW-No.11A</t>
  </si>
  <si>
    <t>OW-No.11B</t>
  </si>
  <si>
    <t>OW-No.11NSW</t>
  </si>
  <si>
    <t>OW-No.12B</t>
  </si>
  <si>
    <t>OW-No.12C</t>
  </si>
  <si>
    <t>OW-No.12NSW</t>
  </si>
  <si>
    <t>OW-No.13A</t>
  </si>
  <si>
    <t>OW-No.13B</t>
  </si>
  <si>
    <t>OW-No.13C</t>
  </si>
  <si>
    <t>OW-No.13D</t>
  </si>
  <si>
    <t>OW-No.13E</t>
  </si>
  <si>
    <t>OW-No.13NSW</t>
  </si>
  <si>
    <t>RSW 13</t>
  </si>
  <si>
    <t>OW-No.14A</t>
  </si>
  <si>
    <t>OW-No.14C</t>
  </si>
  <si>
    <t>OW-No.14D</t>
  </si>
  <si>
    <t>OW-No.14E</t>
  </si>
  <si>
    <t>OW-No.14NSW</t>
  </si>
  <si>
    <t>OW-No.15A</t>
  </si>
  <si>
    <t>OW-No.15B</t>
  </si>
  <si>
    <t>OW-No.15NSW</t>
  </si>
  <si>
    <t>OW-No.16B</t>
  </si>
  <si>
    <t>OW-No.16NSW</t>
  </si>
  <si>
    <t>既存観測井戸No.2</t>
  </si>
  <si>
    <t>既存観測井戸No.4</t>
  </si>
  <si>
    <t>最深部が観測できないため、2番目に深い部分にて観測</t>
    <rPh sb="0" eb="3">
      <t>サイシンブ</t>
    </rPh>
    <rPh sb="4" eb="6">
      <t>カンソク</t>
    </rPh>
    <rPh sb="14" eb="16">
      <t>バンメ</t>
    </rPh>
    <rPh sb="17" eb="18">
      <t>フカ</t>
    </rPh>
    <rPh sb="19" eb="21">
      <t>ブブン</t>
    </rPh>
    <rPh sb="23" eb="25">
      <t>カンソク</t>
    </rPh>
    <phoneticPr fontId="19"/>
  </si>
  <si>
    <t>NSW-No.1</t>
    <phoneticPr fontId="19"/>
  </si>
  <si>
    <t>既存観測井No.2</t>
    <phoneticPr fontId="19"/>
  </si>
  <si>
    <t>既存観測井No.4</t>
    <phoneticPr fontId="19"/>
  </si>
  <si>
    <t>24.5m</t>
    <phoneticPr fontId="19"/>
  </si>
  <si>
    <t>6U</t>
    <phoneticPr fontId="19"/>
  </si>
  <si>
    <t>採水深度</t>
    <phoneticPr fontId="19"/>
  </si>
  <si>
    <t>17.5m</t>
    <phoneticPr fontId="19"/>
  </si>
  <si>
    <t>23m</t>
    <phoneticPr fontId="19"/>
  </si>
  <si>
    <t>69m</t>
    <phoneticPr fontId="19"/>
  </si>
  <si>
    <t>73m</t>
    <phoneticPr fontId="19"/>
  </si>
  <si>
    <t>77m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</si>
  <si>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</si>
  <si>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</si>
  <si>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</si>
  <si>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</si>
  <si>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</si>
  <si>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</si>
  <si>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</si>
  <si>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</si>
  <si>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凡例</t>
    <rPh sb="0" eb="2">
      <t>ハンレイ</t>
    </rPh>
    <phoneticPr fontId="19"/>
  </si>
  <si>
    <t>－(ハイフン）→水位なし（水が無いので測定不可）</t>
    <rPh sb="8" eb="10">
      <t>スイイ</t>
    </rPh>
    <rPh sb="13" eb="14">
      <t>ミズ</t>
    </rPh>
    <rPh sb="15" eb="16">
      <t>ナ</t>
    </rPh>
    <rPh sb="19" eb="21">
      <t>ソクテイ</t>
    </rPh>
    <rPh sb="21" eb="23">
      <t>フカ</t>
    </rPh>
    <phoneticPr fontId="19"/>
  </si>
  <si>
    <t>OW－No.1</t>
  </si>
  <si>
    <t>OW－No.2</t>
  </si>
  <si>
    <t>OW－No.3</t>
  </si>
  <si>
    <t>NSW－1</t>
  </si>
  <si>
    <t>NSW－2</t>
  </si>
  <si>
    <t>OW－No.5</t>
  </si>
  <si>
    <t>OW－No.6</t>
  </si>
  <si>
    <t>NSW－4</t>
  </si>
  <si>
    <t>NSW－5</t>
  </si>
  <si>
    <t>NSW－6</t>
  </si>
  <si>
    <t>OW－No.7</t>
  </si>
  <si>
    <t>OW－No.8</t>
  </si>
  <si>
    <t>OW－No.9</t>
  </si>
  <si>
    <t>NSW－7</t>
  </si>
  <si>
    <t>NSW－8</t>
  </si>
  <si>
    <t>NSW－9</t>
  </si>
  <si>
    <t>OW－No.10</t>
  </si>
  <si>
    <t>OW－No.11</t>
  </si>
  <si>
    <t>OW－No.12</t>
  </si>
  <si>
    <t>NSW－10</t>
  </si>
  <si>
    <t>NSW－11</t>
  </si>
  <si>
    <t>NSW－12</t>
  </si>
  <si>
    <t>OW－No.13</t>
  </si>
  <si>
    <t>NSW－13</t>
  </si>
  <si>
    <t>RSW－13</t>
  </si>
  <si>
    <t>OW－No.14</t>
  </si>
  <si>
    <t>OW－No.15</t>
  </si>
  <si>
    <t>NSW－14</t>
  </si>
  <si>
    <t>NSW－15</t>
  </si>
  <si>
    <t>OW－No.16</t>
  </si>
  <si>
    <t>28m</t>
    <phoneticPr fontId="19"/>
  </si>
  <si>
    <t>×</t>
  </si>
  <si>
    <t>×</t>
    <phoneticPr fontId="19"/>
  </si>
  <si>
    <t>×→欠測（水量不足などにより測定不可）</t>
    <rPh sb="2" eb="3">
      <t>ケツ</t>
    </rPh>
    <rPh sb="3" eb="4">
      <t>ハカリ</t>
    </rPh>
    <rPh sb="5" eb="7">
      <t>スイリョウ</t>
    </rPh>
    <rPh sb="7" eb="9">
      <t>フソク</t>
    </rPh>
    <rPh sb="14" eb="16">
      <t>ソクテイ</t>
    </rPh>
    <rPh sb="16" eb="18">
      <t>フカ</t>
    </rPh>
    <phoneticPr fontId="19"/>
  </si>
  <si>
    <t>5Z</t>
    <phoneticPr fontId="19"/>
  </si>
  <si>
    <t>18m</t>
    <phoneticPr fontId="19"/>
  </si>
  <si>
    <t>10ｍ</t>
    <phoneticPr fontId="19"/>
  </si>
  <si>
    <t>※9A,NSW3,3B,11Bは常に臭気あり</t>
    <phoneticPr fontId="19"/>
  </si>
  <si>
    <t>OW-No.14B</t>
    <phoneticPr fontId="24"/>
  </si>
  <si>
    <t>OW-No.14B</t>
    <phoneticPr fontId="24"/>
  </si>
  <si>
    <t>3.5m</t>
    <phoneticPr fontId="19"/>
  </si>
  <si>
    <t>13.5m</t>
    <phoneticPr fontId="19"/>
  </si>
  <si>
    <t>既存観測井No.2（19.5m)</t>
    <phoneticPr fontId="19"/>
  </si>
  <si>
    <t>既存観測井No.2（16.5m)</t>
    <phoneticPr fontId="19"/>
  </si>
  <si>
    <t>既存観測井No.2（18m)</t>
    <phoneticPr fontId="19"/>
  </si>
  <si>
    <t>既存観測井No.4(17m)</t>
    <phoneticPr fontId="19"/>
  </si>
  <si>
    <t>既存観測井No.4(11m)</t>
    <phoneticPr fontId="19"/>
  </si>
  <si>
    <t>既存観測井No.4(14m)</t>
    <phoneticPr fontId="19"/>
  </si>
  <si>
    <t>ノッチタンク</t>
    <phoneticPr fontId="19"/>
  </si>
  <si>
    <t>No.1</t>
    <phoneticPr fontId="19"/>
  </si>
  <si>
    <t>No.2</t>
    <phoneticPr fontId="19"/>
  </si>
  <si>
    <t>No.3</t>
    <phoneticPr fontId="19"/>
  </si>
  <si>
    <t>No.4</t>
    <phoneticPr fontId="19"/>
  </si>
  <si>
    <t>16.5m</t>
    <phoneticPr fontId="19"/>
  </si>
  <si>
    <t>NSW－16</t>
    <phoneticPr fontId="19"/>
  </si>
  <si>
    <t>NSW－3</t>
    <phoneticPr fontId="19"/>
  </si>
  <si>
    <t>5A</t>
    <phoneticPr fontId="19"/>
  </si>
  <si>
    <t>測定水位(m)</t>
    <phoneticPr fontId="19"/>
  </si>
  <si>
    <t>20m</t>
    <phoneticPr fontId="19"/>
  </si>
  <si>
    <t>26.5m</t>
    <phoneticPr fontId="19"/>
  </si>
  <si>
    <t>OW－No.4</t>
    <phoneticPr fontId="19"/>
  </si>
  <si>
    <t>4m</t>
    <phoneticPr fontId="19"/>
  </si>
  <si>
    <t>10.5m</t>
    <phoneticPr fontId="19"/>
  </si>
  <si>
    <t>22m</t>
    <phoneticPr fontId="19"/>
  </si>
  <si>
    <t>25m</t>
    <phoneticPr fontId="19"/>
  </si>
  <si>
    <t>最深部観測不可。二番目に深い観測点の値を使用</t>
    <rPh sb="0" eb="3">
      <t>サイシンブ</t>
    </rPh>
    <rPh sb="3" eb="5">
      <t>カンソク</t>
    </rPh>
    <rPh sb="5" eb="7">
      <t>フカ</t>
    </rPh>
    <rPh sb="8" eb="11">
      <t>ニバンメ</t>
    </rPh>
    <rPh sb="12" eb="13">
      <t>フカ</t>
    </rPh>
    <rPh sb="14" eb="16">
      <t>カンソク</t>
    </rPh>
    <rPh sb="16" eb="17">
      <t>テン</t>
    </rPh>
    <rPh sb="18" eb="19">
      <t>アタイ</t>
    </rPh>
    <rPh sb="20" eb="22">
      <t>シヨウ</t>
    </rPh>
    <phoneticPr fontId="19"/>
  </si>
  <si>
    <t>12m</t>
    <phoneticPr fontId="19"/>
  </si>
  <si>
    <t>管頭標高(m)</t>
    <phoneticPr fontId="19"/>
  </si>
  <si>
    <t>2022年5月16日からOW13井戸群の管頭標高が更新</t>
    <phoneticPr fontId="19"/>
  </si>
  <si>
    <t>2023年</t>
    <phoneticPr fontId="19"/>
  </si>
  <si>
    <t>7.5m</t>
    <phoneticPr fontId="19"/>
  </si>
  <si>
    <t>12.6m</t>
    <phoneticPr fontId="19"/>
  </si>
  <si>
    <t>14.6m</t>
    <phoneticPr fontId="19"/>
  </si>
  <si>
    <t>18.2m</t>
    <phoneticPr fontId="19"/>
  </si>
  <si>
    <t>24.6m</t>
    <phoneticPr fontId="19"/>
  </si>
  <si>
    <t>36.5m</t>
    <phoneticPr fontId="19"/>
  </si>
  <si>
    <t>38.5m</t>
    <phoneticPr fontId="19"/>
  </si>
  <si>
    <t>40.5m</t>
    <phoneticPr fontId="19"/>
  </si>
  <si>
    <t>※No.3B、4B、9B、NSW-2、3、9、12、15から硫黄臭。
 　No.9A、11A、NSW-13からガソリン臭。
   No.11B、13A、B、C、D、Eから薬品臭。
※No.14は掘削時に完全に破壊されたため、観測不可能</t>
    <phoneticPr fontId="19"/>
  </si>
  <si>
    <t>1月5日</t>
    <phoneticPr fontId="19"/>
  </si>
  <si>
    <t>1月5日</t>
    <phoneticPr fontId="19"/>
  </si>
  <si>
    <t>欠測・水位なし</t>
    <rPh sb="0" eb="1">
      <t>ケツ</t>
    </rPh>
    <rPh sb="1" eb="2">
      <t>ハカリ</t>
    </rPh>
    <rPh sb="3" eb="5">
      <t>スイイ</t>
    </rPh>
    <phoneticPr fontId="19"/>
  </si>
  <si>
    <t>1月10日</t>
    <phoneticPr fontId="19"/>
  </si>
  <si>
    <t>28m</t>
    <phoneticPr fontId="19"/>
  </si>
  <si>
    <t>NSW－3</t>
    <phoneticPr fontId="19"/>
  </si>
  <si>
    <t>測定水位(m)</t>
    <phoneticPr fontId="19"/>
  </si>
  <si>
    <t>17.5m</t>
    <phoneticPr fontId="19"/>
  </si>
  <si>
    <t>26.5m</t>
    <phoneticPr fontId="19"/>
  </si>
  <si>
    <t>13.5m</t>
    <phoneticPr fontId="19"/>
  </si>
  <si>
    <t>20m</t>
    <phoneticPr fontId="19"/>
  </si>
  <si>
    <t>OW－No.4</t>
    <phoneticPr fontId="19"/>
  </si>
  <si>
    <t>5Z</t>
    <phoneticPr fontId="19"/>
  </si>
  <si>
    <t>5A</t>
    <phoneticPr fontId="19"/>
  </si>
  <si>
    <t>6U</t>
    <phoneticPr fontId="19"/>
  </si>
  <si>
    <t>3.5m</t>
    <phoneticPr fontId="19"/>
  </si>
  <si>
    <t>24.5m</t>
    <phoneticPr fontId="19"/>
  </si>
  <si>
    <t>×</t>
    <phoneticPr fontId="19"/>
  </si>
  <si>
    <t>4m</t>
    <phoneticPr fontId="19"/>
  </si>
  <si>
    <t>10.5m</t>
    <phoneticPr fontId="19"/>
  </si>
  <si>
    <t>22m</t>
    <phoneticPr fontId="19"/>
  </si>
  <si>
    <t>採水深度</t>
    <phoneticPr fontId="19"/>
  </si>
  <si>
    <t>12m</t>
    <phoneticPr fontId="19"/>
  </si>
  <si>
    <t>ノッチタンク</t>
    <phoneticPr fontId="19"/>
  </si>
  <si>
    <t>No.1</t>
    <phoneticPr fontId="19"/>
  </si>
  <si>
    <t>No.2</t>
    <phoneticPr fontId="19"/>
  </si>
  <si>
    <t>No.3</t>
    <phoneticPr fontId="19"/>
  </si>
  <si>
    <t>No.4</t>
    <phoneticPr fontId="19"/>
  </si>
  <si>
    <t>×</t>
    <phoneticPr fontId="19"/>
  </si>
  <si>
    <t>-</t>
    <phoneticPr fontId="19"/>
  </si>
  <si>
    <t>7.5m</t>
    <phoneticPr fontId="19"/>
  </si>
  <si>
    <t>12.6m</t>
    <phoneticPr fontId="19"/>
  </si>
  <si>
    <t>14.6m</t>
    <phoneticPr fontId="19"/>
  </si>
  <si>
    <t>18.2m</t>
    <phoneticPr fontId="19"/>
  </si>
  <si>
    <t>24.6m</t>
    <phoneticPr fontId="19"/>
  </si>
  <si>
    <t>36.5m</t>
    <phoneticPr fontId="19"/>
  </si>
  <si>
    <t>38.5m</t>
    <phoneticPr fontId="19"/>
  </si>
  <si>
    <t>40.5m</t>
    <phoneticPr fontId="19"/>
  </si>
  <si>
    <t>69m</t>
    <phoneticPr fontId="19"/>
  </si>
  <si>
    <t>73m</t>
    <phoneticPr fontId="19"/>
  </si>
  <si>
    <t>77m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</si>
  <si>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</si>
  <si>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</si>
  <si>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</si>
  <si>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</si>
  <si>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</si>
  <si>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</si>
  <si>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</si>
  <si>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</si>
  <si>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10ｍ</t>
    <phoneticPr fontId="19"/>
  </si>
  <si>
    <t>23m</t>
    <phoneticPr fontId="19"/>
  </si>
  <si>
    <t>25m</t>
    <phoneticPr fontId="19"/>
  </si>
  <si>
    <t>NSW－16</t>
    <phoneticPr fontId="19"/>
  </si>
  <si>
    <t>18m</t>
    <phoneticPr fontId="19"/>
  </si>
  <si>
    <t>16.5m</t>
    <phoneticPr fontId="19"/>
  </si>
  <si>
    <t>※No.3B、4B、9B、NSW-3、9、12、13、15から硫黄臭。
 　No.9A、11A、13Aからガソリン臭。
   No.11B、13B、C、D、Eから薬品臭。
※No.14は掘削時に完全に破壊されたため、観測不可能</t>
    <phoneticPr fontId="19"/>
  </si>
  <si>
    <t>1月16日</t>
    <rPh sb="1" eb="2">
      <t>ガツ</t>
    </rPh>
    <rPh sb="4" eb="5">
      <t>ニチ</t>
    </rPh>
    <phoneticPr fontId="19"/>
  </si>
  <si>
    <t>1月23日</t>
    <rPh sb="1" eb="2">
      <t>ガツ</t>
    </rPh>
    <rPh sb="4" eb="5">
      <t>ニチ</t>
    </rPh>
    <phoneticPr fontId="19"/>
  </si>
  <si>
    <t>1月30日</t>
    <rPh sb="1" eb="2">
      <t>ガツ</t>
    </rPh>
    <rPh sb="4" eb="5">
      <t>ニチ</t>
    </rPh>
    <phoneticPr fontId="19"/>
  </si>
  <si>
    <t>※No.3B、4B、9B、NSW-1、3、9、12、13、15から硫黄臭。
 　No.1C、2C、9A、11A、13Aからガソリン臭。
   No.11B、13B、C、D、Eから薬品臭。
※No.14は掘削時に完全に破壊されたため、観測不可能</t>
    <phoneticPr fontId="19"/>
  </si>
  <si>
    <t>2月6日</t>
    <rPh sb="1" eb="2">
      <t>ガツ</t>
    </rPh>
    <rPh sb="3" eb="4">
      <t>ニチ</t>
    </rPh>
    <phoneticPr fontId="19"/>
  </si>
  <si>
    <t>6U</t>
    <phoneticPr fontId="19"/>
  </si>
  <si>
    <t>2月13日</t>
    <rPh sb="1" eb="2">
      <t>ガツ</t>
    </rPh>
    <rPh sb="4" eb="5">
      <t>ニチ</t>
    </rPh>
    <phoneticPr fontId="19"/>
  </si>
  <si>
    <t>*2023年1月5～：OW-No.13Aは粘性が強く検視官が吸い上げなかったため測定不可。</t>
    <rPh sb="5" eb="6">
      <t>ネン</t>
    </rPh>
    <rPh sb="7" eb="8">
      <t>ガツ</t>
    </rPh>
    <phoneticPr fontId="19"/>
  </si>
  <si>
    <t>※No.3B、4B、9B、NSW-3、12、13、15から硫黄臭。
 　No.1C、2C、9A、11A、13Aからガソリン臭。
   No.11B、13B、C、D、Eから薬品臭。
※No.14は掘削時に完全に破壊されたため、観測不可能</t>
    <phoneticPr fontId="19"/>
  </si>
  <si>
    <t>15m</t>
    <phoneticPr fontId="19"/>
  </si>
  <si>
    <t>2月20日</t>
    <rPh sb="1" eb="2">
      <t>ガツ</t>
    </rPh>
    <rPh sb="4" eb="5">
      <t>ニチ</t>
    </rPh>
    <phoneticPr fontId="19"/>
  </si>
  <si>
    <t>2月27日</t>
    <rPh sb="1" eb="2">
      <t>ガツ</t>
    </rPh>
    <rPh sb="4" eb="5">
      <t>ニチ</t>
    </rPh>
    <phoneticPr fontId="19"/>
  </si>
  <si>
    <t>28m</t>
  </si>
  <si>
    <t>※No.3B、9B、NSW-3、12、13、15から硫黄臭。
 　No.1C、2C、9A、11A、13E、NSW-1からガソリン臭。
   No.11B、13B、C、Dから薬品臭。13Aからカビ臭。
※No.14は掘削時に完全に破壊されたため、観測不可能</t>
    <phoneticPr fontId="19"/>
  </si>
  <si>
    <t>3月7日</t>
    <rPh sb="1" eb="2">
      <t>ガツ</t>
    </rPh>
    <rPh sb="3" eb="4">
      <t>ニチ</t>
    </rPh>
    <phoneticPr fontId="19"/>
  </si>
  <si>
    <t>3月13日</t>
    <rPh sb="1" eb="2">
      <t>ガツ</t>
    </rPh>
    <rPh sb="4" eb="5">
      <t>ニチ</t>
    </rPh>
    <phoneticPr fontId="19"/>
  </si>
  <si>
    <t>3月22日</t>
    <rPh sb="1" eb="2">
      <t>ガツ</t>
    </rPh>
    <rPh sb="4" eb="5">
      <t>ニチ</t>
    </rPh>
    <phoneticPr fontId="19"/>
  </si>
  <si>
    <t>※No.3B、4A、9B、NSW-3、12、13、15から硫黄臭。
 　No.9A、11A、NSW-1からガソリン臭。
   No.11B、13B、C、D、Eから薬品臭。13Aからカビ臭。
※No.14は掘削時に完全に破壊されたため、観測不可能</t>
    <phoneticPr fontId="19"/>
  </si>
  <si>
    <t>3月27日</t>
    <rPh sb="1" eb="2">
      <t>ガツ</t>
    </rPh>
    <rPh sb="4" eb="5">
      <t>ニチ</t>
    </rPh>
    <phoneticPr fontId="19"/>
  </si>
  <si>
    <t>4月4日</t>
    <rPh sb="1" eb="2">
      <t>ガツ</t>
    </rPh>
    <rPh sb="3" eb="4">
      <t>カ</t>
    </rPh>
    <phoneticPr fontId="19"/>
  </si>
  <si>
    <t>*2023年3月18日：停電によりコンプレッサー停止→2023年3月20日：コンプレッサー再稼動</t>
    <rPh sb="5" eb="6">
      <t>ネン</t>
    </rPh>
    <rPh sb="7" eb="8">
      <t>ガツ</t>
    </rPh>
    <rPh sb="10" eb="11">
      <t>ニチ</t>
    </rPh>
    <rPh sb="12" eb="14">
      <t>テイデン</t>
    </rPh>
    <rPh sb="24" eb="26">
      <t>テイシ</t>
    </rPh>
    <rPh sb="31" eb="32">
      <t>ネン</t>
    </rPh>
    <rPh sb="33" eb="34">
      <t>ガツ</t>
    </rPh>
    <rPh sb="36" eb="37">
      <t>ニチ</t>
    </rPh>
    <rPh sb="45" eb="48">
      <t>サイカドウ</t>
    </rPh>
    <phoneticPr fontId="19"/>
  </si>
  <si>
    <t>4月11日</t>
    <rPh sb="1" eb="2">
      <t>ガツ</t>
    </rPh>
    <rPh sb="4" eb="5">
      <t>ニチ</t>
    </rPh>
    <phoneticPr fontId="19"/>
  </si>
  <si>
    <t>4月11日</t>
    <rPh sb="1" eb="2">
      <t>ガツ</t>
    </rPh>
    <rPh sb="4" eb="5">
      <t>ニチ</t>
    </rPh>
    <phoneticPr fontId="19"/>
  </si>
  <si>
    <t>※NSW-3、9、12、13、15から硫黄臭。
 　No.１C、2C、4A、9A、11A、13E、NSW-1からガソリン臭。
   No.11B、13A、B、Dから薬品臭。
※No.14は掘削時に完全に破壊されたため、観測不可能</t>
    <phoneticPr fontId="19"/>
  </si>
  <si>
    <t>4月17日</t>
    <rPh sb="1" eb="2">
      <t>ガツ</t>
    </rPh>
    <rPh sb="4" eb="5">
      <t>ニチ</t>
    </rPh>
    <phoneticPr fontId="19"/>
  </si>
  <si>
    <t xml:space="preserve">*2023年4月12日：5時55分頃、停電によりコンプレッサー停止
→同日：9時コンプレッサー再稼動
</t>
    <phoneticPr fontId="19"/>
  </si>
  <si>
    <t>4月24日</t>
    <rPh sb="1" eb="2">
      <t>ガツ</t>
    </rPh>
    <rPh sb="4" eb="5">
      <t>ニチ</t>
    </rPh>
    <phoneticPr fontId="19"/>
  </si>
  <si>
    <t>5月2日</t>
    <rPh sb="1" eb="2">
      <t>ガツ</t>
    </rPh>
    <rPh sb="3" eb="4">
      <t>ニチ</t>
    </rPh>
    <phoneticPr fontId="19"/>
  </si>
  <si>
    <t xml:space="preserve">*2023年5月1日：2時06分頃、停電によりコンプレッサー停止→同日9時45分コンプレッサー再稼動
→同日：9時コンプレッサー再稼動
</t>
    <rPh sb="33" eb="35">
      <t>ドウジツ</t>
    </rPh>
    <rPh sb="36" eb="37">
      <t>ジ</t>
    </rPh>
    <rPh sb="39" eb="40">
      <t>フン</t>
    </rPh>
    <rPh sb="47" eb="50">
      <t>サイカドウ</t>
    </rPh>
    <phoneticPr fontId="19"/>
  </si>
  <si>
    <t xml:space="preserve">*2023年5月1日：2時06分頃、停電によりコンプレッサー停止→同日9時45分コンプレッサー再稼動
→同日：9時コンプレッサー再稼動
</t>
    <rPh sb="33" eb="35">
      <t>ドウジツ</t>
    </rPh>
    <rPh sb="47" eb="50">
      <t>サイカドウ</t>
    </rPh>
    <phoneticPr fontId="19"/>
  </si>
  <si>
    <t>5月8日</t>
    <rPh sb="1" eb="2">
      <t>ガツ</t>
    </rPh>
    <rPh sb="3" eb="4">
      <t>ニチ</t>
    </rPh>
    <phoneticPr fontId="19"/>
  </si>
  <si>
    <t>5月15日</t>
    <rPh sb="1" eb="2">
      <t>ガツ</t>
    </rPh>
    <rPh sb="4" eb="5">
      <t>ニチ</t>
    </rPh>
    <phoneticPr fontId="19"/>
  </si>
  <si>
    <t>※No.3B、4B、9B、NSW-3、12、13、15から硫黄臭。
 　No.4A、9A、11Aからガソリン臭。
   No.11B、13A、B、D、Eから薬品臭。
※No.14は掘削時に完全に破壊されたため、観測不可能</t>
  </si>
  <si>
    <t>※No.3B、4B、9B、NSW-3、12、13、15から硫黄臭。
 　No.4A、9A、11Aからガソリン臭。
   No.11B、13A、B、D、Eから薬品臭。
※No.14は掘削時に完全に破壊されたため、観測不可能</t>
    <phoneticPr fontId="19"/>
  </si>
  <si>
    <t>※No3B、4B、9B、NSW-3、12、13、15から硫黄臭。
 　No.4A、9A、11Aからガソリン臭。
   No.11B、13A、B、D、Eから薬品臭。
※No.14は掘削時に完全に破壊されたため、観測不可能</t>
  </si>
  <si>
    <t>※No.3B、4A、4B、9B、13A、NSW-2、3、12、13、15から硫黄臭。
 　No.1C、9A、11Aからガソリン臭。
   No.11B、13B、D、Eから薬品臭。
※No.14は掘削時に完全に破壊されたため、観測不可能</t>
    <phoneticPr fontId="19"/>
  </si>
  <si>
    <t>5月22日</t>
    <rPh sb="1" eb="2">
      <t>ガツ</t>
    </rPh>
    <rPh sb="4" eb="5">
      <t>ニチ</t>
    </rPh>
    <phoneticPr fontId="19"/>
  </si>
  <si>
    <t>5月30日</t>
    <rPh sb="1" eb="2">
      <t>ガツ</t>
    </rPh>
    <rPh sb="4" eb="5">
      <t>ニチ</t>
    </rPh>
    <phoneticPr fontId="19"/>
  </si>
  <si>
    <t>*2023年5月29日：エアータンク目詰まり確認、清掃作業</t>
    <rPh sb="18" eb="20">
      <t>メヅ</t>
    </rPh>
    <rPh sb="22" eb="24">
      <t>カクニン</t>
    </rPh>
    <rPh sb="25" eb="27">
      <t>セイソウ</t>
    </rPh>
    <rPh sb="27" eb="29">
      <t>サギョウ</t>
    </rPh>
    <phoneticPr fontId="19"/>
  </si>
  <si>
    <t>6月6日</t>
    <rPh sb="1" eb="2">
      <t>ガツ</t>
    </rPh>
    <rPh sb="3" eb="4">
      <t>ニチ</t>
    </rPh>
    <phoneticPr fontId="19"/>
  </si>
  <si>
    <t>*2023年6月2日大雨により15時頃コンプレッサー停止→6月5日13時半頃コンプレッサー再稼動</t>
    <rPh sb="10" eb="12">
      <t>オオアメ</t>
    </rPh>
    <rPh sb="17" eb="19">
      <t>ジゴロ</t>
    </rPh>
    <rPh sb="26" eb="28">
      <t>テイシ</t>
    </rPh>
    <rPh sb="30" eb="31">
      <t>ガツ</t>
    </rPh>
    <rPh sb="32" eb="33">
      <t>カ</t>
    </rPh>
    <rPh sb="35" eb="37">
      <t>ジハン</t>
    </rPh>
    <rPh sb="37" eb="38">
      <t>コロ</t>
    </rPh>
    <rPh sb="45" eb="46">
      <t>サイ</t>
    </rPh>
    <rPh sb="46" eb="48">
      <t>カドウ</t>
    </rPh>
    <phoneticPr fontId="19"/>
  </si>
  <si>
    <t>6月12日</t>
    <rPh sb="1" eb="2">
      <t>ガツ</t>
    </rPh>
    <rPh sb="4" eb="5">
      <t>ニチ</t>
    </rPh>
    <phoneticPr fontId="19"/>
  </si>
  <si>
    <t>※No.3B、4A、4B、9B、NSW-1、3、12、13、15から硫黄臭。
 　No.2C、9A、11Aからガソリン臭。
   No.11B、13A、B、C、D、Eから薬品臭。
※No.14は掘削時に完全に破壊されたため、観測不可能</t>
    <phoneticPr fontId="19"/>
  </si>
  <si>
    <t>20m</t>
    <phoneticPr fontId="19"/>
  </si>
  <si>
    <t>6月19日</t>
    <rPh sb="1" eb="2">
      <t>ガツ</t>
    </rPh>
    <rPh sb="4" eb="5">
      <t>ニチ</t>
    </rPh>
    <phoneticPr fontId="19"/>
  </si>
  <si>
    <r>
      <t>※No.3B、4B、9B、NSW-3、12、13、15から硫黄臭。</t>
    </r>
    <r>
      <rPr>
        <sz val="8"/>
        <color rgb="FFFF0000"/>
        <rFont val="ＭＳ Ｐゴシック"/>
        <family val="3"/>
        <charset val="128"/>
      </rPr>
      <t xml:space="preserve">
 　</t>
    </r>
    <r>
      <rPr>
        <sz val="8"/>
        <rFont val="ＭＳ Ｐゴシック"/>
        <family val="3"/>
        <charset val="128"/>
      </rPr>
      <t>No.2C、9A、11A、NSW-1、からガソリン臭。</t>
    </r>
    <r>
      <rPr>
        <sz val="8"/>
        <color rgb="FFFF000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   No.4A、11B、13A、B、C、D、Eから薬品臭。
※No.14は掘削時に完全に破壊されたため、観測不可能</t>
    </r>
    <phoneticPr fontId="19"/>
  </si>
  <si>
    <t>6月26日</t>
  </si>
  <si>
    <t>6月26日</t>
    <rPh sb="1" eb="2">
      <t>ガツ</t>
    </rPh>
    <rPh sb="4" eb="5">
      <t>ニチ</t>
    </rPh>
    <phoneticPr fontId="19"/>
  </si>
  <si>
    <t>7月4日</t>
    <rPh sb="1" eb="2">
      <t>ガツ</t>
    </rPh>
    <rPh sb="3" eb="4">
      <t>ニチ</t>
    </rPh>
    <phoneticPr fontId="19"/>
  </si>
  <si>
    <t>※No.3B、4B、9B、NSW-1、3、12、13、15から硫黄臭。
 　No.1C、9A、11Aからガソリン臭。
   No.4A、11B、13A、B、C、D、Eから薬品臭。
※No.14は掘削時に完全に破壊されたため、観測不可能</t>
    <phoneticPr fontId="19"/>
  </si>
  <si>
    <t>7月10日</t>
    <rPh sb="1" eb="2">
      <t>ガツ</t>
    </rPh>
    <rPh sb="4" eb="5">
      <t>ニチ</t>
    </rPh>
    <phoneticPr fontId="19"/>
  </si>
  <si>
    <t>※No.3B、4A、4B、9B、NSW-1、2、3、12、13、15から硫黄臭。
 　No.1C、２C、9A、11Aからガソリン臭。
   No.11B、13A、B、C、Eから薬品臭。
※No.14は掘削時に完全に破壊されたため、観測不可能</t>
    <phoneticPr fontId="19"/>
  </si>
  <si>
    <t>22.0m</t>
    <phoneticPr fontId="19"/>
  </si>
  <si>
    <t>7月18日</t>
    <rPh sb="1" eb="2">
      <t>ガツ</t>
    </rPh>
    <rPh sb="4" eb="5">
      <t>ニチ</t>
    </rPh>
    <phoneticPr fontId="19"/>
  </si>
  <si>
    <t>※No.3B、4B、9B、NSW-1、3、12、13、15から硫黄臭。
 　No.9A、11Aからガソリン臭。
   No.4A、11B、13A、B、C、D、Eから薬品臭。
※No.14は掘削時に完全に破壊されたため、観測不可能</t>
    <phoneticPr fontId="19"/>
  </si>
  <si>
    <t>-</t>
    <phoneticPr fontId="19"/>
  </si>
  <si>
    <t>-</t>
    <phoneticPr fontId="19"/>
  </si>
  <si>
    <t>-</t>
    <phoneticPr fontId="19"/>
  </si>
  <si>
    <t>7月25日</t>
    <rPh sb="1" eb="2">
      <t>ガツ</t>
    </rPh>
    <rPh sb="4" eb="5">
      <t>ニチ</t>
    </rPh>
    <phoneticPr fontId="19"/>
  </si>
  <si>
    <t>7月31日</t>
    <rPh sb="1" eb="2">
      <t>ガツ</t>
    </rPh>
    <rPh sb="4" eb="5">
      <t>ニチ</t>
    </rPh>
    <phoneticPr fontId="19"/>
  </si>
  <si>
    <t>※No.3B、4A、4B、9B、NSW-3、12、13、15から硫黄臭。
 　No.9A、11A、NSW-1からガソリン臭。
   No.11B、13A、B、C、Eから薬品臭。
※No.14は掘削時に完全に破壊されたため、観測不可能</t>
    <phoneticPr fontId="19"/>
  </si>
  <si>
    <t>8月7日</t>
    <rPh sb="1" eb="2">
      <t>ガツ</t>
    </rPh>
    <rPh sb="3" eb="4">
      <t>ニチ</t>
    </rPh>
    <phoneticPr fontId="19"/>
  </si>
  <si>
    <t>8月21日</t>
    <rPh sb="1" eb="2">
      <t>ガツ</t>
    </rPh>
    <rPh sb="4" eb="5">
      <t>ニチ</t>
    </rPh>
    <phoneticPr fontId="19"/>
  </si>
  <si>
    <t>8月28日</t>
    <rPh sb="1" eb="2">
      <t>ガツ</t>
    </rPh>
    <rPh sb="4" eb="5">
      <t>ニチ</t>
    </rPh>
    <phoneticPr fontId="19"/>
  </si>
  <si>
    <t>9月4日</t>
    <rPh sb="1" eb="2">
      <t>ガツ</t>
    </rPh>
    <rPh sb="3" eb="4">
      <t>カ</t>
    </rPh>
    <phoneticPr fontId="19"/>
  </si>
  <si>
    <t>9月4日</t>
    <rPh sb="1" eb="2">
      <t>ガツ</t>
    </rPh>
    <rPh sb="3" eb="4">
      <t>ニチ</t>
    </rPh>
    <phoneticPr fontId="19"/>
  </si>
  <si>
    <t>21.2m</t>
    <phoneticPr fontId="19"/>
  </si>
  <si>
    <t>9月11日</t>
    <rPh sb="1" eb="2">
      <t>ガツ</t>
    </rPh>
    <rPh sb="4" eb="5">
      <t>ニチ</t>
    </rPh>
    <phoneticPr fontId="19"/>
  </si>
  <si>
    <t>※No.3B、4A、4B、9B、NSW-3、12、13、15から硫黄臭。
 　No.9A、11A、NSW-1からガソリン臭。
   No.11B、13A、B、C、Eから薬品臭。
※No.14は掘削時に完全に破壊されたため、観測不可能
電気伝導度故障により、電導度測定なし</t>
    <rPh sb="117" eb="119">
      <t>デンキ</t>
    </rPh>
    <rPh sb="119" eb="121">
      <t>デンドウ</t>
    </rPh>
    <rPh sb="121" eb="122">
      <t>ド</t>
    </rPh>
    <rPh sb="122" eb="124">
      <t>コショウ</t>
    </rPh>
    <rPh sb="128" eb="130">
      <t>デンドウ</t>
    </rPh>
    <rPh sb="130" eb="131">
      <t>ド</t>
    </rPh>
    <rPh sb="131" eb="133">
      <t>ソクテイ</t>
    </rPh>
    <phoneticPr fontId="19"/>
  </si>
  <si>
    <t>*2023年9月8日大雨によりコンプレッサー一時停止</t>
    <rPh sb="10" eb="12">
      <t>オオアメ</t>
    </rPh>
    <rPh sb="22" eb="24">
      <t>イチジ</t>
    </rPh>
    <rPh sb="24" eb="26">
      <t>テイシ</t>
    </rPh>
    <phoneticPr fontId="19"/>
  </si>
  <si>
    <t>*2023年9月8日：大雨によりコンプレッサー一時停止</t>
    <rPh sb="11" eb="13">
      <t>オオアメ</t>
    </rPh>
    <rPh sb="23" eb="25">
      <t>イチジ</t>
    </rPh>
    <rPh sb="25" eb="27">
      <t>テイシ</t>
    </rPh>
    <phoneticPr fontId="19"/>
  </si>
  <si>
    <t>*2023年9月11日：電気伝導度故障により電導度測定なし</t>
    <phoneticPr fontId="19"/>
  </si>
  <si>
    <t>9月19日</t>
    <rPh sb="1" eb="2">
      <t>ガツ</t>
    </rPh>
    <rPh sb="4" eb="5">
      <t>ニチ</t>
    </rPh>
    <phoneticPr fontId="19"/>
  </si>
  <si>
    <t>※No.3B、4A、4B、NSW-1、3、12、13、15から硫黄臭。
 　No.9A、11Aからガソリン臭。
   No.11B、13A、B、C、Eから薬品臭。
※No.14は掘削時に完全に破壊されたため、観測不可能
新しい電気伝導率計で測定した。</t>
    <rPh sb="110" eb="111">
      <t>アタラ</t>
    </rPh>
    <rPh sb="113" eb="115">
      <t>デンキ</t>
    </rPh>
    <rPh sb="115" eb="117">
      <t>デンドウ</t>
    </rPh>
    <rPh sb="117" eb="118">
      <t>リツ</t>
    </rPh>
    <rPh sb="118" eb="119">
      <t>ケイ</t>
    </rPh>
    <rPh sb="120" eb="122">
      <t>ソクテイ</t>
    </rPh>
    <phoneticPr fontId="19"/>
  </si>
  <si>
    <r>
      <t xml:space="preserve">※No.3B、4A、4B、NSW-1、3、12、13、15から硫黄臭。
 　No.9A、11Aからガソリン臭。
   No.11B、13A、B、C、Eから薬品臭。
※No.14は掘削時に完全に破壊されたため、観測不可能
</t>
    </r>
    <r>
      <rPr>
        <sz val="8"/>
        <color rgb="FFFF0000"/>
        <rFont val="ＭＳ Ｐゴシック"/>
        <family val="3"/>
        <charset val="128"/>
      </rPr>
      <t>従来の電気伝導率計で測定した。</t>
    </r>
    <rPh sb="110" eb="112">
      <t>ジュウライ</t>
    </rPh>
    <rPh sb="113" eb="115">
      <t>デンキ</t>
    </rPh>
    <rPh sb="115" eb="117">
      <t>デンドウ</t>
    </rPh>
    <rPh sb="117" eb="118">
      <t>リツ</t>
    </rPh>
    <rPh sb="118" eb="119">
      <t>ケイ</t>
    </rPh>
    <rPh sb="120" eb="122">
      <t>ソクテイ</t>
    </rPh>
    <phoneticPr fontId="19"/>
  </si>
  <si>
    <r>
      <t>*2023</t>
    </r>
    <r>
      <rPr>
        <sz val="11"/>
        <color rgb="FF000000"/>
        <rFont val="ＭＳ Ｐゴシック"/>
        <family val="3"/>
        <charset val="128"/>
      </rPr>
      <t>年</t>
    </r>
    <r>
      <rPr>
        <sz val="11"/>
        <color rgb="FF000000"/>
        <rFont val="Calibri"/>
        <family val="2"/>
      </rPr>
      <t>9</t>
    </r>
    <r>
      <rPr>
        <sz val="11"/>
        <color rgb="FF000000"/>
        <rFont val="ＭＳ Ｐゴシック"/>
        <family val="3"/>
        <charset val="128"/>
      </rPr>
      <t>月</t>
    </r>
    <r>
      <rPr>
        <sz val="11"/>
        <color rgb="FF000000"/>
        <rFont val="Calibri"/>
        <family val="2"/>
      </rPr>
      <t>19</t>
    </r>
    <r>
      <rPr>
        <sz val="11"/>
        <color rgb="FF000000"/>
        <rFont val="ＭＳ Ｐゴシック"/>
        <family val="3"/>
        <charset val="128"/>
      </rPr>
      <t>日：コンプレッサー№２に切換</t>
    </r>
    <phoneticPr fontId="19"/>
  </si>
  <si>
    <t>*2023年9月11日：電気伝導度故障により電導度測定なし</t>
    <phoneticPr fontId="19"/>
  </si>
  <si>
    <r>
      <t>*2023</t>
    </r>
    <r>
      <rPr>
        <sz val="11"/>
        <color rgb="FF000000"/>
        <rFont val="ＭＳ Ｐゴシック"/>
        <family val="3"/>
        <charset val="128"/>
      </rPr>
      <t>年</t>
    </r>
    <r>
      <rPr>
        <sz val="11"/>
        <color rgb="FF000000"/>
        <rFont val="Calibri"/>
        <family val="2"/>
      </rPr>
      <t>9</t>
    </r>
    <r>
      <rPr>
        <sz val="11"/>
        <color rgb="FF000000"/>
        <rFont val="ＭＳ Ｐゴシック"/>
        <family val="3"/>
        <charset val="128"/>
      </rPr>
      <t>月</t>
    </r>
    <r>
      <rPr>
        <sz val="11"/>
        <color rgb="FF000000"/>
        <rFont val="Calibri"/>
        <family val="2"/>
      </rPr>
      <t>19</t>
    </r>
    <r>
      <rPr>
        <sz val="11"/>
        <color rgb="FF000000"/>
        <rFont val="ＭＳ Ｐゴシック"/>
        <family val="3"/>
        <charset val="128"/>
      </rPr>
      <t>日：コンプレッサー№２に切換</t>
    </r>
    <phoneticPr fontId="19"/>
  </si>
  <si>
    <t>9月25日</t>
    <rPh sb="1" eb="2">
      <t>ガツ</t>
    </rPh>
    <rPh sb="4" eb="5">
      <t>ニチ</t>
    </rPh>
    <phoneticPr fontId="19"/>
  </si>
  <si>
    <t>10月2日</t>
    <rPh sb="2" eb="3">
      <t>ガツ</t>
    </rPh>
    <rPh sb="4" eb="5">
      <t>ニチ</t>
    </rPh>
    <phoneticPr fontId="19"/>
  </si>
  <si>
    <r>
      <t>*2023</t>
    </r>
    <r>
      <rPr>
        <sz val="11"/>
        <color rgb="FF000000"/>
        <rFont val="ＭＳ Ｐゴシック"/>
        <family val="3"/>
        <charset val="128"/>
      </rPr>
      <t>年</t>
    </r>
    <r>
      <rPr>
        <sz val="11"/>
        <color rgb="FF000000"/>
        <rFont val="Calibri"/>
        <family val="2"/>
      </rPr>
      <t>10</t>
    </r>
    <r>
      <rPr>
        <sz val="11"/>
        <color rgb="FF000000"/>
        <rFont val="ＭＳ Ｐゴシック"/>
        <family val="3"/>
        <charset val="128"/>
      </rPr>
      <t>月</t>
    </r>
    <r>
      <rPr>
        <sz val="11"/>
        <color rgb="FF000000"/>
        <rFont val="Calibri"/>
        <family val="2"/>
      </rPr>
      <t>2</t>
    </r>
    <r>
      <rPr>
        <sz val="11"/>
        <color rgb="FF000000"/>
        <rFont val="ＭＳ Ｐゴシック"/>
        <family val="3"/>
        <charset val="128"/>
      </rPr>
      <t>日：</t>
    </r>
    <r>
      <rPr>
        <sz val="11"/>
        <color rgb="FF000000"/>
        <rFont val="Calibri"/>
        <family val="2"/>
      </rPr>
      <t>NSW-No.13</t>
    </r>
    <r>
      <rPr>
        <sz val="11"/>
        <color rgb="FF000000"/>
        <rFont val="ＭＳ Ｐゴシック"/>
        <family val="3"/>
        <charset val="128"/>
      </rPr>
      <t>管頭標高を</t>
    </r>
    <r>
      <rPr>
        <sz val="11"/>
        <color rgb="FF000000"/>
        <rFont val="Calibri"/>
        <family val="2"/>
      </rPr>
      <t>100.233m</t>
    </r>
    <r>
      <rPr>
        <sz val="11"/>
        <color rgb="FF000000"/>
        <rFont val="ＭＳ Ｐゴシック"/>
        <family val="3"/>
        <charset val="128"/>
      </rPr>
      <t>に更新</t>
    </r>
    <rPh sb="21" eb="22">
      <t>カン</t>
    </rPh>
    <rPh sb="22" eb="23">
      <t>アタマ</t>
    </rPh>
    <rPh sb="23" eb="25">
      <t>ヒョウコウ</t>
    </rPh>
    <rPh sb="35" eb="37">
      <t>コウシン</t>
    </rPh>
    <phoneticPr fontId="19"/>
  </si>
  <si>
    <r>
      <t>2023</t>
    </r>
    <r>
      <rPr>
        <sz val="11"/>
        <color rgb="FF000000"/>
        <rFont val="ＭＳ Ｐゴシック"/>
        <family val="3"/>
        <charset val="128"/>
      </rPr>
      <t>年</t>
    </r>
    <r>
      <rPr>
        <sz val="11"/>
        <color rgb="FF000000"/>
        <rFont val="Calibri"/>
        <family val="2"/>
      </rPr>
      <t>10</t>
    </r>
    <r>
      <rPr>
        <sz val="11"/>
        <color rgb="FF000000"/>
        <rFont val="ＭＳ Ｐゴシック"/>
        <family val="3"/>
        <charset val="128"/>
      </rPr>
      <t>月</t>
    </r>
    <r>
      <rPr>
        <sz val="11"/>
        <color rgb="FF000000"/>
        <rFont val="Calibri"/>
        <family val="2"/>
      </rPr>
      <t>2</t>
    </r>
    <r>
      <rPr>
        <sz val="11"/>
        <color rgb="FF000000"/>
        <rFont val="ＭＳ Ｐゴシック"/>
        <family val="3"/>
        <charset val="128"/>
      </rPr>
      <t>日：</t>
    </r>
    <r>
      <rPr>
        <sz val="11"/>
        <color rgb="FF000000"/>
        <rFont val="Calibri"/>
        <family val="2"/>
      </rPr>
      <t>NSW-No.13</t>
    </r>
    <r>
      <rPr>
        <sz val="11"/>
        <color rgb="FF000000"/>
        <rFont val="ＭＳ Ｐゴシック"/>
        <family val="3"/>
        <charset val="128"/>
      </rPr>
      <t>管頭標高を</t>
    </r>
    <r>
      <rPr>
        <sz val="11"/>
        <color rgb="FF000000"/>
        <rFont val="Calibri"/>
        <family val="2"/>
      </rPr>
      <t>100.233m</t>
    </r>
    <r>
      <rPr>
        <sz val="11"/>
        <color rgb="FF000000"/>
        <rFont val="ＭＳ Ｐゴシック"/>
        <family val="3"/>
        <charset val="128"/>
      </rPr>
      <t>に更新</t>
    </r>
    <rPh sb="20" eb="21">
      <t>カン</t>
    </rPh>
    <rPh sb="21" eb="22">
      <t>アタマ</t>
    </rPh>
    <rPh sb="22" eb="24">
      <t>ヒョウコウ</t>
    </rPh>
    <rPh sb="34" eb="36">
      <t>コウシン</t>
    </rPh>
    <phoneticPr fontId="19"/>
  </si>
  <si>
    <t>2022年5月16日からの新管頭標高</t>
    <rPh sb="13" eb="14">
      <t>シン</t>
    </rPh>
    <rPh sb="14" eb="15">
      <t>カン</t>
    </rPh>
    <rPh sb="15" eb="16">
      <t>アタマ</t>
    </rPh>
    <rPh sb="16" eb="18">
      <t>ヒョウコウ</t>
    </rPh>
    <phoneticPr fontId="19"/>
  </si>
  <si>
    <t>2023年10月2日からの新管頭標高</t>
    <rPh sb="13" eb="14">
      <t>シン</t>
    </rPh>
    <rPh sb="14" eb="15">
      <t>カン</t>
    </rPh>
    <rPh sb="15" eb="16">
      <t>アタマ</t>
    </rPh>
    <rPh sb="16" eb="18">
      <t>ヒョウコウ</t>
    </rPh>
    <phoneticPr fontId="19"/>
  </si>
  <si>
    <t>10月10日</t>
    <rPh sb="2" eb="3">
      <t>ガツ</t>
    </rPh>
    <rPh sb="5" eb="6">
      <t>ニチ</t>
    </rPh>
    <phoneticPr fontId="19"/>
  </si>
  <si>
    <t>10月16日</t>
    <rPh sb="2" eb="3">
      <t>ガツ</t>
    </rPh>
    <rPh sb="5" eb="6">
      <t>ニチ</t>
    </rPh>
    <phoneticPr fontId="19"/>
  </si>
  <si>
    <t>10月16日</t>
    <rPh sb="2" eb="3">
      <t>ガツ</t>
    </rPh>
    <rPh sb="5" eb="6">
      <t>ニチ</t>
    </rPh>
    <phoneticPr fontId="19"/>
  </si>
  <si>
    <t>10月24日</t>
    <rPh sb="2" eb="3">
      <t>ガツ</t>
    </rPh>
    <rPh sb="5" eb="6">
      <t>ニチ</t>
    </rPh>
    <phoneticPr fontId="19"/>
  </si>
  <si>
    <t>10月30日</t>
    <rPh sb="2" eb="3">
      <t>ガツ</t>
    </rPh>
    <rPh sb="5" eb="6">
      <t>ニチ</t>
    </rPh>
    <phoneticPr fontId="19"/>
  </si>
  <si>
    <t>※No.3B、4A、9B、NSW-3、12、13、15から硫黄臭。
 　No.9A、11Aからガソリン臭。
   No.11B、13A、B、C、Eから薬品臭。
※No.14は掘削時に完全に破壊されたため、観測不可能
新しい電気伝導率計で測定した。</t>
    <phoneticPr fontId="19"/>
  </si>
  <si>
    <t>※No.3B、4A、NSW-3、12、13、15から硫黄臭。
 　No.9A、11A、13Aからガソリン臭。
   No.11B、13B、C、Eから薬品臭。
※No.14は掘削時に完全に破壊されたため、観測不可能
新しい電気伝導率計で測定した。</t>
    <phoneticPr fontId="19"/>
  </si>
  <si>
    <t>11月6日</t>
    <rPh sb="2" eb="3">
      <t>ガツ</t>
    </rPh>
    <rPh sb="4" eb="5">
      <t>ニチ</t>
    </rPh>
    <phoneticPr fontId="19"/>
  </si>
  <si>
    <t>35.3m</t>
    <phoneticPr fontId="19"/>
  </si>
  <si>
    <t>37.3m</t>
    <phoneticPr fontId="19"/>
  </si>
  <si>
    <t>39.3m</t>
    <phoneticPr fontId="19"/>
  </si>
  <si>
    <t>11月13日</t>
    <rPh sb="2" eb="3">
      <t>ガツ</t>
    </rPh>
    <rPh sb="5" eb="6">
      <t>ニチ</t>
    </rPh>
    <phoneticPr fontId="19"/>
  </si>
  <si>
    <t>11月20日</t>
    <rPh sb="2" eb="3">
      <t>ガツ</t>
    </rPh>
    <rPh sb="5" eb="6">
      <t>ニチ</t>
    </rPh>
    <phoneticPr fontId="19"/>
  </si>
  <si>
    <t>11月27日</t>
    <rPh sb="2" eb="3">
      <t>ガツ</t>
    </rPh>
    <rPh sb="5" eb="6">
      <t>ニチ</t>
    </rPh>
    <phoneticPr fontId="19"/>
  </si>
  <si>
    <t>※No.3B、NSW-3、13、15から硫黄臭。
 　No.4B、9A、11Aからガソリン臭。
   No.4A、11B、13A、B、C、Eから薬品臭。
※No.14は掘削時に完全に破壊されたため、観測不可能
新しい電気伝導率計で測定した。</t>
    <phoneticPr fontId="19"/>
  </si>
  <si>
    <t>12月4日</t>
    <phoneticPr fontId="19"/>
  </si>
  <si>
    <t>12月11日</t>
    <rPh sb="5" eb="6">
      <t>ニチ</t>
    </rPh>
    <phoneticPr fontId="19"/>
  </si>
  <si>
    <t>12月18日</t>
    <rPh sb="2" eb="3">
      <t>ガツ</t>
    </rPh>
    <rPh sb="5" eb="6">
      <t>ニチ</t>
    </rPh>
    <phoneticPr fontId="19"/>
  </si>
  <si>
    <t>12月26日</t>
    <rPh sb="2" eb="3">
      <t>ガツ</t>
    </rPh>
    <rPh sb="5" eb="6">
      <t>ニチ</t>
    </rPh>
    <phoneticPr fontId="19"/>
  </si>
  <si>
    <t>＊NSW-No.16:7月18日から最深部観測再開</t>
    <rPh sb="12" eb="13">
      <t>ガツ</t>
    </rPh>
    <rPh sb="15" eb="16">
      <t>ニチ</t>
    </rPh>
    <rPh sb="18" eb="21">
      <t>サイシンブ</t>
    </rPh>
    <rPh sb="21" eb="23">
      <t>カンソク</t>
    </rPh>
    <rPh sb="23" eb="25">
      <t>サイカイ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</si>
</sst>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m&quot;月&quot;d&quot;日&quot;;@"/>
    <numFmt numFmtId="177" formatCode="0.000_ "/>
    <numFmt numFmtId="178" formatCode="0.0_ "/>
    <numFmt numFmtId="179" formatCode="0.000_);[Red]\(0.000\)"/>
    <numFmt numFmtId="180" formatCode="0.00_ "/>
    <numFmt numFmtId="181" formatCode="0.000"/>
    <numFmt numFmtId="182" formatCode="0;_胿"/>
    <numFmt numFmtId="183" formatCode="0_);[Red]\(0\)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Calibri"/>
      <family val="2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00000"/>
      <name val="Calibri"/>
      <family val="2"/>
    </font>
    <font>
      <sz val="11"/>
      <color rgb="FF00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502">
    <xf numFmtId="0" fontId="0" fillId="0" borderId="0" xfId="0">
      <alignment vertical="center"/>
    </xf>
    <xf numFmtId="0" fontId="20" fillId="0" borderId="0" xfId="0" applyFont="1">
      <alignment vertical="center"/>
    </xf>
    <xf numFmtId="49" fontId="0" fillId="0" borderId="33" xfId="0" applyNumberFormat="1" applyBorder="1">
      <alignment vertical="center"/>
    </xf>
    <xf numFmtId="14" fontId="0" fillId="0" borderId="33" xfId="0" applyNumberFormat="1" applyBorder="1">
      <alignment vertical="center"/>
    </xf>
    <xf numFmtId="0" fontId="0" fillId="0" borderId="33" xfId="0" applyBorder="1">
      <alignment vertical="center"/>
    </xf>
    <xf numFmtId="0" fontId="0" fillId="24" borderId="33" xfId="0" applyFill="1" applyBorder="1">
      <alignment vertical="center"/>
    </xf>
    <xf numFmtId="49" fontId="0" fillId="25" borderId="33" xfId="0" applyNumberFormat="1" applyFill="1" applyBorder="1">
      <alignment vertical="center"/>
    </xf>
    <xf numFmtId="0" fontId="0" fillId="26" borderId="33" xfId="0" applyFill="1" applyBorder="1">
      <alignment vertical="center"/>
    </xf>
    <xf numFmtId="0" fontId="0" fillId="0" borderId="39" xfId="0" applyBorder="1">
      <alignment vertical="center"/>
    </xf>
    <xf numFmtId="177" fontId="0" fillId="0" borderId="39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42" xfId="0" applyBorder="1">
      <alignment vertical="center"/>
    </xf>
    <xf numFmtId="177" fontId="0" fillId="0" borderId="42" xfId="0" applyNumberFormat="1" applyBorder="1">
      <alignment vertical="center"/>
    </xf>
    <xf numFmtId="0" fontId="0" fillId="0" borderId="37" xfId="0" applyBorder="1">
      <alignment vertical="center"/>
    </xf>
    <xf numFmtId="0" fontId="0" fillId="24" borderId="33" xfId="0" applyFill="1" applyBorder="1" applyAlignment="1">
      <alignment horizontal="center" vertical="center"/>
    </xf>
    <xf numFmtId="0" fontId="0" fillId="27" borderId="33" xfId="0" applyFill="1" applyBorder="1" applyAlignment="1">
      <alignment horizontal="center" vertical="center"/>
    </xf>
    <xf numFmtId="177" fontId="0" fillId="0" borderId="33" xfId="0" applyNumberFormat="1" applyBorder="1">
      <alignment vertical="center"/>
    </xf>
    <xf numFmtId="177" fontId="0" fillId="0" borderId="36" xfId="0" applyNumberFormat="1" applyBorder="1">
      <alignment vertical="center"/>
    </xf>
    <xf numFmtId="0" fontId="20" fillId="27" borderId="12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0" fontId="21" fillId="27" borderId="15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center" vertical="center"/>
    </xf>
    <xf numFmtId="0" fontId="21" fillId="27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23" fillId="0" borderId="13" xfId="0" applyFont="1" applyBorder="1" applyAlignment="1">
      <alignment horizontal="right" vertical="center"/>
    </xf>
    <xf numFmtId="177" fontId="23" fillId="0" borderId="13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15" xfId="0" applyFont="1" applyBorder="1" applyAlignment="1">
      <alignment horizontal="center" vertical="center"/>
    </xf>
    <xf numFmtId="177" fontId="23" fillId="0" borderId="12" xfId="0" applyNumberFormat="1" applyFont="1" applyBorder="1" applyAlignment="1">
      <alignment horizontal="right" vertical="center"/>
    </xf>
    <xf numFmtId="0" fontId="22" fillId="0" borderId="21" xfId="0" applyFont="1" applyBorder="1" applyAlignment="1">
      <alignment horizontal="right" vertical="center"/>
    </xf>
    <xf numFmtId="0" fontId="23" fillId="0" borderId="0" xfId="0" applyFont="1" applyAlignment="1">
      <alignment horizontal="center"/>
    </xf>
    <xf numFmtId="0" fontId="23" fillId="0" borderId="55" xfId="0" applyFont="1" applyBorder="1" applyAlignment="1">
      <alignment horizontal="center" vertical="center"/>
    </xf>
    <xf numFmtId="0" fontId="23" fillId="0" borderId="21" xfId="0" applyFont="1" applyBorder="1" applyAlignment="1">
      <alignment horizontal="right" vertical="center"/>
    </xf>
    <xf numFmtId="0" fontId="22" fillId="0" borderId="26" xfId="0" applyFont="1" applyBorder="1" applyAlignment="1">
      <alignment horizontal="center" vertical="center"/>
    </xf>
    <xf numFmtId="179" fontId="23" fillId="0" borderId="12" xfId="0" applyNumberFormat="1" applyFont="1" applyBorder="1" applyAlignment="1">
      <alignment horizontal="right" vertical="center"/>
    </xf>
    <xf numFmtId="179" fontId="23" fillId="0" borderId="13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right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180" fontId="0" fillId="0" borderId="33" xfId="0" applyNumberFormat="1" applyBorder="1">
      <alignment vertical="center"/>
    </xf>
    <xf numFmtId="178" fontId="0" fillId="0" borderId="33" xfId="0" applyNumberFormat="1" applyBorder="1">
      <alignment vertical="center"/>
    </xf>
    <xf numFmtId="0" fontId="25" fillId="0" borderId="0" xfId="0" applyFont="1">
      <alignment vertical="center"/>
    </xf>
    <xf numFmtId="0" fontId="23" fillId="0" borderId="27" xfId="0" applyFont="1" applyBorder="1" applyAlignment="1">
      <alignment horizontal="right" vertical="center"/>
    </xf>
    <xf numFmtId="0" fontId="22" fillId="0" borderId="27" xfId="0" applyFont="1" applyBorder="1" applyAlignment="1">
      <alignment horizontal="right" vertical="center"/>
    </xf>
    <xf numFmtId="0" fontId="22" fillId="0" borderId="53" xfId="0" applyFont="1" applyBorder="1" applyAlignment="1">
      <alignment horizontal="right" vertical="center"/>
    </xf>
    <xf numFmtId="0" fontId="22" fillId="0" borderId="54" xfId="0" applyFont="1" applyBorder="1" applyAlignment="1">
      <alignment horizontal="right" vertical="center"/>
    </xf>
    <xf numFmtId="0" fontId="23" fillId="0" borderId="44" xfId="0" applyFont="1" applyBorder="1" applyAlignment="1">
      <alignment horizontal="right" vertical="center"/>
    </xf>
    <xf numFmtId="0" fontId="23" fillId="0" borderId="66" xfId="0" applyFont="1" applyBorder="1" applyAlignment="1">
      <alignment horizontal="right" vertical="center"/>
    </xf>
    <xf numFmtId="0" fontId="20" fillId="0" borderId="73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177" fontId="0" fillId="0" borderId="47" xfId="0" applyNumberFormat="1" applyBorder="1">
      <alignment vertical="center"/>
    </xf>
    <xf numFmtId="38" fontId="23" fillId="0" borderId="67" xfId="42" applyFont="1" applyFill="1" applyBorder="1" applyAlignment="1">
      <alignment horizontal="right" vertical="center"/>
    </xf>
    <xf numFmtId="38" fontId="23" fillId="0" borderId="67" xfId="42" applyFont="1" applyFill="1" applyBorder="1" applyAlignment="1">
      <alignment horizontal="right"/>
    </xf>
    <xf numFmtId="38" fontId="23" fillId="0" borderId="76" xfId="42" applyFont="1" applyFill="1" applyBorder="1" applyAlignment="1">
      <alignment horizontal="right"/>
    </xf>
    <xf numFmtId="38" fontId="23" fillId="0" borderId="72" xfId="42" applyFont="1" applyFill="1" applyBorder="1" applyAlignment="1">
      <alignment horizontal="right" vertical="center"/>
    </xf>
    <xf numFmtId="38" fontId="23" fillId="0" borderId="68" xfId="42" applyFont="1" applyFill="1" applyBorder="1" applyAlignment="1">
      <alignment horizontal="right"/>
    </xf>
    <xf numFmtId="179" fontId="23" fillId="0" borderId="24" xfId="0" applyNumberFormat="1" applyFont="1" applyBorder="1" applyAlignment="1">
      <alignment horizontal="right" vertical="center"/>
    </xf>
    <xf numFmtId="179" fontId="23" fillId="0" borderId="45" xfId="0" applyNumberFormat="1" applyFont="1" applyBorder="1" applyAlignment="1">
      <alignment horizontal="right" vertical="center"/>
    </xf>
    <xf numFmtId="0" fontId="22" fillId="0" borderId="24" xfId="0" applyFont="1" applyBorder="1" applyAlignment="1">
      <alignment horizontal="right" vertical="center"/>
    </xf>
    <xf numFmtId="0" fontId="22" fillId="0" borderId="45" xfId="0" applyFont="1" applyBorder="1" applyAlignment="1">
      <alignment horizontal="right" vertical="center"/>
    </xf>
    <xf numFmtId="38" fontId="23" fillId="0" borderId="17" xfId="42" applyFont="1" applyFill="1" applyBorder="1" applyAlignment="1">
      <alignment horizontal="right"/>
    </xf>
    <xf numFmtId="38" fontId="23" fillId="0" borderId="18" xfId="42" applyFont="1" applyFill="1" applyBorder="1" applyAlignment="1">
      <alignment horizontal="right"/>
    </xf>
    <xf numFmtId="38" fontId="23" fillId="0" borderId="18" xfId="42" applyFont="1" applyFill="1" applyBorder="1" applyAlignment="1">
      <alignment horizontal="right" vertical="center"/>
    </xf>
    <xf numFmtId="38" fontId="23" fillId="0" borderId="19" xfId="42" applyFont="1" applyFill="1" applyBorder="1" applyAlignment="1">
      <alignment horizontal="right" vertical="center"/>
    </xf>
    <xf numFmtId="0" fontId="22" fillId="0" borderId="26" xfId="0" applyFont="1" applyBorder="1" applyAlignment="1">
      <alignment horizontal="right" vertical="center"/>
    </xf>
    <xf numFmtId="38" fontId="23" fillId="0" borderId="28" xfId="42" applyFont="1" applyFill="1" applyBorder="1" applyAlignment="1">
      <alignment horizontal="right"/>
    </xf>
    <xf numFmtId="38" fontId="23" fillId="0" borderId="28" xfId="42" applyFont="1" applyFill="1" applyBorder="1" applyAlignment="1">
      <alignment horizontal="right" vertical="center"/>
    </xf>
    <xf numFmtId="179" fontId="23" fillId="0" borderId="74" xfId="0" applyNumberFormat="1" applyFont="1" applyBorder="1" applyAlignment="1">
      <alignment horizontal="right" vertical="center"/>
    </xf>
    <xf numFmtId="179" fontId="23" fillId="0" borderId="27" xfId="0" applyNumberFormat="1" applyFont="1" applyBorder="1" applyAlignment="1">
      <alignment horizontal="right" vertical="center"/>
    </xf>
    <xf numFmtId="0" fontId="22" fillId="0" borderId="74" xfId="0" applyFont="1" applyBorder="1" applyAlignment="1">
      <alignment horizontal="right" vertical="center"/>
    </xf>
    <xf numFmtId="0" fontId="23" fillId="0" borderId="74" xfId="0" applyFont="1" applyBorder="1" applyAlignment="1">
      <alignment horizontal="right" vertical="center"/>
    </xf>
    <xf numFmtId="181" fontId="23" fillId="0" borderId="44" xfId="0" applyNumberFormat="1" applyFont="1" applyBorder="1" applyAlignment="1">
      <alignment horizontal="right" vertical="center"/>
    </xf>
    <xf numFmtId="0" fontId="23" fillId="0" borderId="18" xfId="42" applyNumberFormat="1" applyFont="1" applyFill="1" applyBorder="1" applyAlignment="1">
      <alignment horizontal="right"/>
    </xf>
    <xf numFmtId="0" fontId="23" fillId="0" borderId="18" xfId="42" applyNumberFormat="1" applyFont="1" applyFill="1" applyBorder="1" applyAlignment="1">
      <alignment horizontal="right" vertical="center"/>
    </xf>
    <xf numFmtId="0" fontId="23" fillId="0" borderId="19" xfId="42" applyNumberFormat="1" applyFont="1" applyFill="1" applyBorder="1" applyAlignment="1">
      <alignment horizontal="right" vertical="center"/>
    </xf>
    <xf numFmtId="0" fontId="23" fillId="0" borderId="22" xfId="42" applyNumberFormat="1" applyFont="1" applyFill="1" applyBorder="1" applyAlignment="1">
      <alignment horizontal="right" vertical="center"/>
    </xf>
    <xf numFmtId="0" fontId="23" fillId="0" borderId="57" xfId="42" applyNumberFormat="1" applyFont="1" applyFill="1" applyBorder="1" applyAlignment="1">
      <alignment horizontal="right"/>
    </xf>
    <xf numFmtId="0" fontId="23" fillId="0" borderId="67" xfId="42" applyNumberFormat="1" applyFont="1" applyFill="1" applyBorder="1" applyAlignment="1">
      <alignment horizontal="right"/>
    </xf>
    <xf numFmtId="38" fontId="23" fillId="0" borderId="19" xfId="42" applyFont="1" applyFill="1" applyBorder="1" applyAlignment="1">
      <alignment horizontal="right"/>
    </xf>
    <xf numFmtId="179" fontId="23" fillId="0" borderId="15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right"/>
    </xf>
    <xf numFmtId="0" fontId="22" fillId="0" borderId="13" xfId="0" applyFont="1" applyBorder="1" applyAlignment="1">
      <alignment horizontal="right"/>
    </xf>
    <xf numFmtId="38" fontId="23" fillId="0" borderId="17" xfId="42" applyFont="1" applyFill="1" applyBorder="1" applyAlignment="1">
      <alignment horizontal="right" vertical="center"/>
    </xf>
    <xf numFmtId="38" fontId="23" fillId="0" borderId="56" xfId="42" applyFont="1" applyFill="1" applyBorder="1" applyAlignment="1">
      <alignment horizontal="right" vertical="center"/>
    </xf>
    <xf numFmtId="182" fontId="23" fillId="0" borderId="17" xfId="42" applyNumberFormat="1" applyFont="1" applyFill="1" applyBorder="1" applyAlignment="1">
      <alignment horizontal="right"/>
    </xf>
    <xf numFmtId="182" fontId="23" fillId="0" borderId="18" xfId="42" applyNumberFormat="1" applyFont="1" applyFill="1" applyBorder="1" applyAlignment="1">
      <alignment horizontal="right" vertical="center"/>
    </xf>
    <xf numFmtId="182" fontId="23" fillId="0" borderId="19" xfId="42" applyNumberFormat="1" applyFont="1" applyFill="1" applyBorder="1" applyAlignment="1">
      <alignment horizontal="right" vertical="center"/>
    </xf>
    <xf numFmtId="177" fontId="23" fillId="0" borderId="15" xfId="0" applyNumberFormat="1" applyFont="1" applyBorder="1" applyAlignment="1">
      <alignment horizontal="right" vertical="center"/>
    </xf>
    <xf numFmtId="38" fontId="23" fillId="0" borderId="69" xfId="42" applyFont="1" applyFill="1" applyBorder="1" applyAlignment="1">
      <alignment horizontal="right" vertical="center"/>
    </xf>
    <xf numFmtId="177" fontId="23" fillId="0" borderId="27" xfId="0" applyNumberFormat="1" applyFont="1" applyBorder="1" applyAlignment="1">
      <alignment horizontal="right" vertical="center"/>
    </xf>
    <xf numFmtId="0" fontId="22" fillId="0" borderId="44" xfId="0" applyFont="1" applyBorder="1" applyAlignment="1">
      <alignment horizontal="right" vertical="center"/>
    </xf>
    <xf numFmtId="38" fontId="23" fillId="0" borderId="71" xfId="42" applyFont="1" applyFill="1" applyBorder="1" applyAlignment="1">
      <alignment horizontal="right" vertical="center"/>
    </xf>
    <xf numFmtId="177" fontId="0" fillId="31" borderId="33" xfId="0" applyNumberFormat="1" applyFill="1" applyBorder="1">
      <alignment vertical="center"/>
    </xf>
    <xf numFmtId="177" fontId="0" fillId="0" borderId="80" xfId="0" applyNumberFormat="1" applyBorder="1">
      <alignment vertical="center"/>
    </xf>
    <xf numFmtId="177" fontId="0" fillId="0" borderId="43" xfId="0" applyNumberFormat="1" applyBorder="1">
      <alignment vertical="center"/>
    </xf>
    <xf numFmtId="177" fontId="0" fillId="0" borderId="81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82" xfId="0" applyNumberFormat="1" applyBorder="1" applyAlignment="1">
      <alignment horizontal="right" vertical="center"/>
    </xf>
    <xf numFmtId="177" fontId="0" fillId="0" borderId="83" xfId="0" applyNumberFormat="1" applyBorder="1" applyAlignment="1">
      <alignment horizontal="right" vertical="center"/>
    </xf>
    <xf numFmtId="0" fontId="0" fillId="0" borderId="41" xfId="0" applyBorder="1">
      <alignment vertical="center"/>
    </xf>
    <xf numFmtId="177" fontId="0" fillId="31" borderId="80" xfId="0" applyNumberFormat="1" applyFill="1" applyBorder="1">
      <alignment vertical="center"/>
    </xf>
    <xf numFmtId="177" fontId="0" fillId="31" borderId="43" xfId="0" applyNumberFormat="1" applyFill="1" applyBorder="1">
      <alignment vertical="center"/>
    </xf>
    <xf numFmtId="177" fontId="0" fillId="31" borderId="81" xfId="0" applyNumberFormat="1" applyFill="1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85" xfId="0" applyBorder="1">
      <alignment vertical="center"/>
    </xf>
    <xf numFmtId="0" fontId="0" fillId="0" borderId="84" xfId="0" applyBorder="1">
      <alignment vertical="center"/>
    </xf>
    <xf numFmtId="177" fontId="0" fillId="0" borderId="85" xfId="0" applyNumberFormat="1" applyBorder="1">
      <alignment vertical="center"/>
    </xf>
    <xf numFmtId="49" fontId="0" fillId="0" borderId="0" xfId="0" applyNumberFormat="1">
      <alignment vertical="center"/>
    </xf>
    <xf numFmtId="0" fontId="0" fillId="31" borderId="47" xfId="0" applyFill="1" applyBorder="1">
      <alignment vertical="center"/>
    </xf>
    <xf numFmtId="14" fontId="0" fillId="0" borderId="33" xfId="0" applyNumberFormat="1" applyBorder="1" applyAlignment="1">
      <alignment horizontal="center" vertical="center"/>
    </xf>
    <xf numFmtId="0" fontId="23" fillId="0" borderId="17" xfId="42" applyNumberFormat="1" applyFont="1" applyBorder="1" applyAlignment="1">
      <alignment horizontal="right"/>
    </xf>
    <xf numFmtId="0" fontId="23" fillId="0" borderId="18" xfId="42" applyNumberFormat="1" applyFont="1" applyBorder="1" applyAlignment="1">
      <alignment horizontal="right"/>
    </xf>
    <xf numFmtId="0" fontId="23" fillId="0" borderId="18" xfId="42" applyNumberFormat="1" applyFont="1" applyBorder="1" applyAlignment="1">
      <alignment horizontal="right" vertical="center"/>
    </xf>
    <xf numFmtId="0" fontId="23" fillId="0" borderId="22" xfId="42" applyNumberFormat="1" applyFont="1" applyBorder="1" applyAlignment="1">
      <alignment horizontal="right" vertical="center"/>
    </xf>
    <xf numFmtId="38" fontId="23" fillId="0" borderId="18" xfId="42" applyFont="1" applyBorder="1" applyAlignment="1">
      <alignment horizontal="right" vertical="center"/>
    </xf>
    <xf numFmtId="38" fontId="23" fillId="0" borderId="19" xfId="42" applyFont="1" applyBorder="1" applyAlignment="1">
      <alignment horizontal="right" vertical="center"/>
    </xf>
    <xf numFmtId="38" fontId="23" fillId="0" borderId="17" xfId="42" applyFont="1" applyBorder="1" applyAlignment="1">
      <alignment horizontal="right"/>
    </xf>
    <xf numFmtId="38" fontId="23" fillId="0" borderId="18" xfId="42" applyFont="1" applyBorder="1" applyAlignment="1">
      <alignment horizontal="right"/>
    </xf>
    <xf numFmtId="38" fontId="23" fillId="0" borderId="22" xfId="42" applyFont="1" applyBorder="1" applyAlignment="1">
      <alignment horizontal="right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2" fillId="0" borderId="86" xfId="0" applyFont="1" applyBorder="1" applyAlignment="1">
      <alignment horizontal="right" vertical="center"/>
    </xf>
    <xf numFmtId="0" fontId="26" fillId="0" borderId="0" xfId="0" applyFont="1" applyAlignment="1">
      <alignment horizontal="center"/>
    </xf>
    <xf numFmtId="179" fontId="29" fillId="0" borderId="24" xfId="0" applyNumberFormat="1" applyFont="1" applyBorder="1" applyAlignment="1">
      <alignment horizontal="right" vertical="center"/>
    </xf>
    <xf numFmtId="179" fontId="29" fillId="0" borderId="45" xfId="0" applyNumberFormat="1" applyFont="1" applyBorder="1" applyAlignment="1">
      <alignment horizontal="right" vertical="center"/>
    </xf>
    <xf numFmtId="179" fontId="29" fillId="0" borderId="13" xfId="0" applyNumberFormat="1" applyFont="1" applyBorder="1" applyAlignment="1">
      <alignment horizontal="right" vertical="center"/>
    </xf>
    <xf numFmtId="0" fontId="28" fillId="0" borderId="24" xfId="0" applyFont="1" applyBorder="1" applyAlignment="1">
      <alignment horizontal="right" vertical="center"/>
    </xf>
    <xf numFmtId="0" fontId="28" fillId="0" borderId="45" xfId="0" applyFont="1" applyBorder="1" applyAlignment="1">
      <alignment horizontal="right" vertical="center"/>
    </xf>
    <xf numFmtId="0" fontId="28" fillId="0" borderId="13" xfId="0" applyFont="1" applyBorder="1" applyAlignment="1">
      <alignment horizontal="right" vertical="center"/>
    </xf>
    <xf numFmtId="0" fontId="28" fillId="0" borderId="15" xfId="0" applyFont="1" applyBorder="1" applyAlignment="1">
      <alignment horizontal="right" vertical="center"/>
    </xf>
    <xf numFmtId="0" fontId="29" fillId="0" borderId="12" xfId="0" applyFont="1" applyBorder="1" applyAlignment="1">
      <alignment horizontal="right" vertical="center"/>
    </xf>
    <xf numFmtId="0" fontId="29" fillId="0" borderId="13" xfId="0" applyFont="1" applyBorder="1" applyAlignment="1">
      <alignment horizontal="right" vertical="center"/>
    </xf>
    <xf numFmtId="0" fontId="29" fillId="0" borderId="15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179" fontId="29" fillId="0" borderId="27" xfId="0" applyNumberFormat="1" applyFont="1" applyBorder="1" applyAlignment="1">
      <alignment horizontal="right" vertical="center"/>
    </xf>
    <xf numFmtId="0" fontId="28" fillId="0" borderId="12" xfId="0" applyFont="1" applyBorder="1" applyAlignment="1">
      <alignment horizontal="right" vertical="center"/>
    </xf>
    <xf numFmtId="0" fontId="29" fillId="0" borderId="27" xfId="0" applyFont="1" applyBorder="1" applyAlignment="1">
      <alignment horizontal="right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179" fontId="29" fillId="0" borderId="12" xfId="0" applyNumberFormat="1" applyFont="1" applyBorder="1" applyAlignment="1">
      <alignment horizontal="right" vertical="center"/>
    </xf>
    <xf numFmtId="0" fontId="28" fillId="0" borderId="21" xfId="0" applyFont="1" applyBorder="1" applyAlignment="1">
      <alignment horizontal="right" vertical="center"/>
    </xf>
    <xf numFmtId="1" fontId="29" fillId="0" borderId="18" xfId="42" applyNumberFormat="1" applyFont="1" applyFill="1" applyBorder="1" applyAlignment="1">
      <alignment horizontal="right"/>
    </xf>
    <xf numFmtId="1" fontId="29" fillId="0" borderId="18" xfId="42" applyNumberFormat="1" applyFont="1" applyFill="1" applyBorder="1" applyAlignment="1">
      <alignment horizontal="right" vertical="center"/>
    </xf>
    <xf numFmtId="1" fontId="29" fillId="0" borderId="22" xfId="42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79" fontId="29" fillId="0" borderId="74" xfId="0" applyNumberFormat="1" applyFont="1" applyBorder="1" applyAlignment="1">
      <alignment horizontal="right" vertical="center"/>
    </xf>
    <xf numFmtId="0" fontId="28" fillId="0" borderId="74" xfId="0" applyFont="1" applyBorder="1" applyAlignment="1">
      <alignment horizontal="right" vertical="center"/>
    </xf>
    <xf numFmtId="0" fontId="28" fillId="0" borderId="27" xfId="0" applyFont="1" applyBorder="1" applyAlignment="1">
      <alignment horizontal="right" vertical="center"/>
    </xf>
    <xf numFmtId="0" fontId="29" fillId="0" borderId="74" xfId="0" applyFont="1" applyBorder="1" applyAlignment="1">
      <alignment horizontal="right" vertical="center"/>
    </xf>
    <xf numFmtId="1" fontId="29" fillId="0" borderId="19" xfId="42" applyNumberFormat="1" applyFont="1" applyFill="1" applyBorder="1" applyAlignment="1">
      <alignment horizontal="right" vertical="center"/>
    </xf>
    <xf numFmtId="181" fontId="29" fillId="0" borderId="44" xfId="0" applyNumberFormat="1" applyFont="1" applyBorder="1" applyAlignment="1">
      <alignment horizontal="right" vertical="center"/>
    </xf>
    <xf numFmtId="0" fontId="29" fillId="0" borderId="44" xfId="0" applyFont="1" applyBorder="1" applyAlignment="1">
      <alignment horizontal="right" vertical="center"/>
    </xf>
    <xf numFmtId="0" fontId="28" fillId="0" borderId="26" xfId="0" applyFont="1" applyBorder="1" applyAlignment="1">
      <alignment horizontal="center" vertical="center"/>
    </xf>
    <xf numFmtId="177" fontId="29" fillId="0" borderId="27" xfId="0" applyNumberFormat="1" applyFont="1" applyBorder="1" applyAlignment="1">
      <alignment horizontal="right" vertical="center"/>
    </xf>
    <xf numFmtId="177" fontId="29" fillId="0" borderId="13" xfId="0" applyNumberFormat="1" applyFont="1" applyBorder="1" applyAlignment="1">
      <alignment horizontal="right" vertical="center"/>
    </xf>
    <xf numFmtId="0" fontId="28" fillId="0" borderId="44" xfId="0" applyFont="1" applyBorder="1" applyAlignment="1">
      <alignment horizontal="right" vertical="center"/>
    </xf>
    <xf numFmtId="0" fontId="29" fillId="0" borderId="21" xfId="0" applyFont="1" applyBorder="1" applyAlignment="1">
      <alignment horizontal="right" vertical="center"/>
    </xf>
    <xf numFmtId="177" fontId="29" fillId="0" borderId="12" xfId="0" applyNumberFormat="1" applyFont="1" applyBorder="1" applyAlignment="1">
      <alignment horizontal="right" vertical="center"/>
    </xf>
    <xf numFmtId="0" fontId="31" fillId="0" borderId="0" xfId="0" applyFont="1">
      <alignment vertical="center"/>
    </xf>
    <xf numFmtId="0" fontId="28" fillId="0" borderId="15" xfId="0" applyFont="1" applyBorder="1" applyAlignment="1">
      <alignment horizontal="center" vertical="center"/>
    </xf>
    <xf numFmtId="179" fontId="29" fillId="0" borderId="15" xfId="0" applyNumberFormat="1" applyFont="1" applyBorder="1" applyAlignment="1">
      <alignment horizontal="right" vertical="center"/>
    </xf>
    <xf numFmtId="0" fontId="28" fillId="0" borderId="12" xfId="0" applyFont="1" applyBorder="1" applyAlignment="1">
      <alignment horizontal="right"/>
    </xf>
    <xf numFmtId="0" fontId="28" fillId="0" borderId="13" xfId="0" applyFont="1" applyBorder="1" applyAlignment="1">
      <alignment horizontal="right"/>
    </xf>
    <xf numFmtId="1" fontId="29" fillId="0" borderId="17" xfId="42" applyNumberFormat="1" applyFont="1" applyFill="1" applyBorder="1" applyAlignment="1">
      <alignment horizontal="right" vertical="center"/>
    </xf>
    <xf numFmtId="1" fontId="29" fillId="0" borderId="56" xfId="42" applyNumberFormat="1" applyFont="1" applyFill="1" applyBorder="1" applyAlignment="1">
      <alignment horizontal="right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53" xfId="0" applyFont="1" applyBorder="1" applyAlignment="1">
      <alignment horizontal="right" vertical="center"/>
    </xf>
    <xf numFmtId="0" fontId="28" fillId="0" borderId="54" xfId="0" applyFont="1" applyBorder="1" applyAlignment="1">
      <alignment horizontal="right" vertical="center"/>
    </xf>
    <xf numFmtId="0" fontId="28" fillId="0" borderId="86" xfId="0" applyFont="1" applyBorder="1" applyAlignment="1">
      <alignment horizontal="right" vertical="center"/>
    </xf>
    <xf numFmtId="0" fontId="29" fillId="0" borderId="66" xfId="0" applyFont="1" applyBorder="1" applyAlignment="1">
      <alignment horizontal="right" vertical="center"/>
    </xf>
    <xf numFmtId="182" fontId="29" fillId="0" borderId="17" xfId="42" applyNumberFormat="1" applyFont="1" applyFill="1" applyBorder="1" applyAlignment="1">
      <alignment horizontal="right"/>
    </xf>
    <xf numFmtId="182" fontId="29" fillId="0" borderId="18" xfId="42" applyNumberFormat="1" applyFont="1" applyFill="1" applyBorder="1" applyAlignment="1">
      <alignment horizontal="right" vertical="center"/>
    </xf>
    <xf numFmtId="182" fontId="29" fillId="0" borderId="19" xfId="42" applyNumberFormat="1" applyFont="1" applyFill="1" applyBorder="1" applyAlignment="1">
      <alignment horizontal="right" vertical="center"/>
    </xf>
    <xf numFmtId="0" fontId="28" fillId="0" borderId="77" xfId="0" applyFont="1" applyBorder="1" applyAlignment="1">
      <alignment horizontal="center" vertical="center"/>
    </xf>
    <xf numFmtId="0" fontId="28" fillId="0" borderId="78" xfId="0" applyFont="1" applyBorder="1" applyAlignment="1">
      <alignment horizontal="center" vertical="center"/>
    </xf>
    <xf numFmtId="0" fontId="28" fillId="0" borderId="79" xfId="0" applyFont="1" applyBorder="1" applyAlignment="1">
      <alignment horizontal="center" vertical="center"/>
    </xf>
    <xf numFmtId="177" fontId="29" fillId="0" borderId="15" xfId="0" applyNumberFormat="1" applyFont="1" applyBorder="1" applyAlignment="1">
      <alignment horizontal="right" vertical="center"/>
    </xf>
    <xf numFmtId="182" fontId="29" fillId="0" borderId="57" xfId="42" applyNumberFormat="1" applyFont="1" applyFill="1" applyBorder="1" applyAlignment="1">
      <alignment horizontal="right"/>
    </xf>
    <xf numFmtId="182" fontId="29" fillId="0" borderId="18" xfId="42" applyNumberFormat="1" applyFont="1" applyFill="1" applyBorder="1" applyAlignment="1">
      <alignment horizontal="right"/>
    </xf>
    <xf numFmtId="182" fontId="29" fillId="0" borderId="67" xfId="42" applyNumberFormat="1" applyFont="1" applyFill="1" applyBorder="1" applyAlignment="1">
      <alignment horizontal="right"/>
    </xf>
    <xf numFmtId="38" fontId="29" fillId="0" borderId="17" xfId="42" applyFont="1" applyFill="1" applyBorder="1" applyAlignment="1">
      <alignment horizontal="right"/>
    </xf>
    <xf numFmtId="38" fontId="29" fillId="0" borderId="18" xfId="42" applyFont="1" applyFill="1" applyBorder="1" applyAlignment="1">
      <alignment horizontal="right"/>
    </xf>
    <xf numFmtId="38" fontId="29" fillId="0" borderId="18" xfId="42" applyFont="1" applyFill="1" applyBorder="1" applyAlignment="1">
      <alignment horizontal="right" vertical="center"/>
    </xf>
    <xf numFmtId="38" fontId="29" fillId="0" borderId="19" xfId="42" applyFont="1" applyFill="1" applyBorder="1" applyAlignment="1">
      <alignment horizontal="right" vertical="center"/>
    </xf>
    <xf numFmtId="38" fontId="29" fillId="0" borderId="19" xfId="42" applyFont="1" applyFill="1" applyBorder="1" applyAlignment="1">
      <alignment horizontal="right"/>
    </xf>
    <xf numFmtId="38" fontId="29" fillId="0" borderId="71" xfId="42" applyFont="1" applyFill="1" applyBorder="1" applyAlignment="1">
      <alignment horizontal="right" vertical="center"/>
    </xf>
    <xf numFmtId="38" fontId="29" fillId="0" borderId="67" xfId="42" applyFont="1" applyFill="1" applyBorder="1" applyAlignment="1">
      <alignment horizontal="right" vertical="center"/>
    </xf>
    <xf numFmtId="38" fontId="29" fillId="0" borderId="67" xfId="42" applyFont="1" applyFill="1" applyBorder="1" applyAlignment="1">
      <alignment horizontal="right"/>
    </xf>
    <xf numFmtId="38" fontId="29" fillId="0" borderId="76" xfId="42" applyFont="1" applyFill="1" applyBorder="1" applyAlignment="1">
      <alignment horizontal="right"/>
    </xf>
    <xf numFmtId="38" fontId="29" fillId="0" borderId="72" xfId="42" applyFont="1" applyFill="1" applyBorder="1" applyAlignment="1">
      <alignment horizontal="right" vertical="center"/>
    </xf>
    <xf numFmtId="38" fontId="29" fillId="0" borderId="69" xfId="42" applyFont="1" applyFill="1" applyBorder="1" applyAlignment="1">
      <alignment horizontal="right" vertical="center"/>
    </xf>
    <xf numFmtId="182" fontId="23" fillId="0" borderId="17" xfId="42" applyNumberFormat="1" applyFont="1" applyBorder="1" applyAlignment="1">
      <alignment horizontal="right"/>
    </xf>
    <xf numFmtId="182" fontId="23" fillId="0" borderId="18" xfId="42" applyNumberFormat="1" applyFont="1" applyBorder="1" applyAlignment="1">
      <alignment horizontal="right"/>
    </xf>
    <xf numFmtId="182" fontId="23" fillId="0" borderId="18" xfId="42" applyNumberFormat="1" applyFont="1" applyBorder="1" applyAlignment="1">
      <alignment horizontal="right" vertical="center"/>
    </xf>
    <xf numFmtId="182" fontId="23" fillId="0" borderId="22" xfId="42" applyNumberFormat="1" applyFont="1" applyBorder="1" applyAlignment="1">
      <alignment horizontal="right" vertical="center"/>
    </xf>
    <xf numFmtId="1" fontId="23" fillId="0" borderId="18" xfId="42" applyNumberFormat="1" applyFont="1" applyFill="1" applyBorder="1" applyAlignment="1">
      <alignment horizontal="right"/>
    </xf>
    <xf numFmtId="1" fontId="23" fillId="0" borderId="18" xfId="42" applyNumberFormat="1" applyFont="1" applyFill="1" applyBorder="1" applyAlignment="1">
      <alignment horizontal="right" vertical="center"/>
    </xf>
    <xf numFmtId="1" fontId="23" fillId="0" borderId="22" xfId="42" applyNumberFormat="1" applyFont="1" applyFill="1" applyBorder="1" applyAlignment="1">
      <alignment horizontal="right" vertical="center"/>
    </xf>
    <xf numFmtId="1" fontId="23" fillId="0" borderId="19" xfId="42" applyNumberFormat="1" applyFont="1" applyFill="1" applyBorder="1" applyAlignment="1">
      <alignment horizontal="right" vertical="center"/>
    </xf>
    <xf numFmtId="182" fontId="23" fillId="0" borderId="57" xfId="42" applyNumberFormat="1" applyFont="1" applyFill="1" applyBorder="1" applyAlignment="1">
      <alignment horizontal="right"/>
    </xf>
    <xf numFmtId="182" fontId="23" fillId="0" borderId="18" xfId="42" applyNumberFormat="1" applyFont="1" applyFill="1" applyBorder="1" applyAlignment="1">
      <alignment horizontal="right"/>
    </xf>
    <xf numFmtId="182" fontId="23" fillId="0" borderId="67" xfId="42" applyNumberFormat="1" applyFont="1" applyFill="1" applyBorder="1" applyAlignment="1">
      <alignment horizontal="right"/>
    </xf>
    <xf numFmtId="1" fontId="23" fillId="0" borderId="17" xfId="42" applyNumberFormat="1" applyFont="1" applyFill="1" applyBorder="1" applyAlignment="1">
      <alignment horizontal="right" vertical="center"/>
    </xf>
    <xf numFmtId="1" fontId="23" fillId="0" borderId="56" xfId="42" applyNumberFormat="1" applyFont="1" applyFill="1" applyBorder="1" applyAlignment="1">
      <alignment horizontal="right" vertical="center"/>
    </xf>
    <xf numFmtId="0" fontId="23" fillId="0" borderId="12" xfId="0" applyFont="1" applyBorder="1">
      <alignment vertical="center"/>
    </xf>
    <xf numFmtId="0" fontId="23" fillId="0" borderId="13" xfId="0" applyFont="1" applyBorder="1">
      <alignment vertical="center"/>
    </xf>
    <xf numFmtId="182" fontId="23" fillId="0" borderId="22" xfId="42" applyNumberFormat="1" applyFont="1" applyFill="1" applyBorder="1" applyAlignment="1">
      <alignment horizontal="right" vertical="center"/>
    </xf>
    <xf numFmtId="38" fontId="23" fillId="0" borderId="22" xfId="42" applyFont="1" applyFill="1" applyBorder="1" applyAlignment="1">
      <alignment horizontal="right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177" fontId="0" fillId="31" borderId="47" xfId="0" applyNumberFormat="1" applyFill="1" applyBorder="1">
      <alignment vertical="center"/>
    </xf>
    <xf numFmtId="0" fontId="23" fillId="0" borderId="18" xfId="0" applyFont="1" applyBorder="1" applyAlignment="1">
      <alignment horizontal="right" vertical="center"/>
    </xf>
    <xf numFmtId="183" fontId="23" fillId="0" borderId="12" xfId="0" applyNumberFormat="1" applyFont="1" applyBorder="1" applyAlignment="1">
      <alignment horizontal="right" vertical="center"/>
    </xf>
    <xf numFmtId="183" fontId="23" fillId="0" borderId="15" xfId="0" applyNumberFormat="1" applyFont="1" applyBorder="1" applyAlignment="1">
      <alignment horizontal="right" vertical="center"/>
    </xf>
    <xf numFmtId="0" fontId="23" fillId="0" borderId="19" xfId="0" applyFont="1" applyBorder="1" applyAlignment="1">
      <alignment horizontal="right" vertical="center"/>
    </xf>
    <xf numFmtId="0" fontId="23" fillId="0" borderId="17" xfId="0" applyFont="1" applyBorder="1" applyAlignment="1">
      <alignment horizontal="right" vertical="center"/>
    </xf>
    <xf numFmtId="38" fontId="26" fillId="0" borderId="17" xfId="42" applyFont="1" applyFill="1" applyBorder="1" applyAlignment="1">
      <alignment horizontal="right"/>
    </xf>
    <xf numFmtId="38" fontId="26" fillId="0" borderId="18" xfId="42" applyFont="1" applyFill="1" applyBorder="1" applyAlignment="1">
      <alignment horizontal="right"/>
    </xf>
    <xf numFmtId="38" fontId="26" fillId="0" borderId="18" xfId="42" applyFont="1" applyFill="1" applyBorder="1" applyAlignment="1">
      <alignment horizontal="right" vertical="center"/>
    </xf>
    <xf numFmtId="38" fontId="26" fillId="0" borderId="19" xfId="42" applyFont="1" applyFill="1" applyBorder="1" applyAlignment="1">
      <alignment horizontal="right" vertical="center"/>
    </xf>
    <xf numFmtId="0" fontId="26" fillId="0" borderId="19" xfId="0" applyFont="1" applyBorder="1" applyAlignment="1">
      <alignment horizontal="right" vertical="center"/>
    </xf>
    <xf numFmtId="0" fontId="26" fillId="0" borderId="17" xfId="0" applyFont="1" applyBorder="1" applyAlignment="1">
      <alignment horizontal="right" vertical="center"/>
    </xf>
    <xf numFmtId="1" fontId="26" fillId="0" borderId="18" xfId="42" applyNumberFormat="1" applyFont="1" applyFill="1" applyBorder="1" applyAlignment="1">
      <alignment horizontal="right"/>
    </xf>
    <xf numFmtId="1" fontId="26" fillId="0" borderId="18" xfId="42" applyNumberFormat="1" applyFont="1" applyFill="1" applyBorder="1" applyAlignment="1">
      <alignment horizontal="right" vertical="center"/>
    </xf>
    <xf numFmtId="1" fontId="26" fillId="0" borderId="19" xfId="42" applyNumberFormat="1" applyFont="1" applyFill="1" applyBorder="1" applyAlignment="1">
      <alignment horizontal="right" vertical="center"/>
    </xf>
    <xf numFmtId="1" fontId="26" fillId="0" borderId="22" xfId="42" applyNumberFormat="1" applyFont="1" applyFill="1" applyBorder="1" applyAlignment="1">
      <alignment horizontal="right" vertical="center"/>
    </xf>
    <xf numFmtId="1" fontId="26" fillId="0" borderId="17" xfId="42" applyNumberFormat="1" applyFont="1" applyFill="1" applyBorder="1" applyAlignment="1">
      <alignment horizontal="right" vertical="center"/>
    </xf>
    <xf numFmtId="1" fontId="26" fillId="0" borderId="56" xfId="42" applyNumberFormat="1" applyFont="1" applyFill="1" applyBorder="1" applyAlignment="1">
      <alignment horizontal="right" vertical="center"/>
    </xf>
    <xf numFmtId="182" fontId="26" fillId="0" borderId="17" xfId="42" applyNumberFormat="1" applyFont="1" applyFill="1" applyBorder="1" applyAlignment="1">
      <alignment horizontal="right"/>
    </xf>
    <xf numFmtId="182" fontId="26" fillId="0" borderId="18" xfId="42" applyNumberFormat="1" applyFont="1" applyFill="1" applyBorder="1" applyAlignment="1">
      <alignment horizontal="right" vertical="center"/>
    </xf>
    <xf numFmtId="182" fontId="26" fillId="0" borderId="19" xfId="42" applyNumberFormat="1" applyFont="1" applyFill="1" applyBorder="1" applyAlignment="1">
      <alignment horizontal="right" vertical="center"/>
    </xf>
    <xf numFmtId="182" fontId="26" fillId="0" borderId="18" xfId="42" applyNumberFormat="1" applyFont="1" applyFill="1" applyBorder="1" applyAlignment="1">
      <alignment horizontal="right"/>
    </xf>
    <xf numFmtId="182" fontId="26" fillId="0" borderId="22" xfId="42" applyNumberFormat="1" applyFont="1" applyFill="1" applyBorder="1" applyAlignment="1">
      <alignment horizontal="right" vertical="center"/>
    </xf>
    <xf numFmtId="182" fontId="26" fillId="0" borderId="57" xfId="42" applyNumberFormat="1" applyFont="1" applyFill="1" applyBorder="1" applyAlignment="1">
      <alignment horizontal="right"/>
    </xf>
    <xf numFmtId="182" fontId="26" fillId="0" borderId="67" xfId="42" applyNumberFormat="1" applyFont="1" applyFill="1" applyBorder="1" applyAlignment="1">
      <alignment horizontal="right"/>
    </xf>
    <xf numFmtId="38" fontId="26" fillId="0" borderId="22" xfId="42" applyFont="1" applyFill="1" applyBorder="1" applyAlignment="1">
      <alignment horizontal="right"/>
    </xf>
    <xf numFmtId="0" fontId="26" fillId="0" borderId="18" xfId="42" applyNumberFormat="1" applyFont="1" applyFill="1" applyBorder="1" applyAlignment="1">
      <alignment horizontal="right"/>
    </xf>
    <xf numFmtId="38" fontId="26" fillId="0" borderId="19" xfId="42" applyFont="1" applyFill="1" applyBorder="1" applyAlignment="1">
      <alignment horizontal="right"/>
    </xf>
    <xf numFmtId="38" fontId="26" fillId="0" borderId="71" xfId="42" applyFont="1" applyFill="1" applyBorder="1" applyAlignment="1">
      <alignment horizontal="right" vertical="center"/>
    </xf>
    <xf numFmtId="38" fontId="26" fillId="0" borderId="67" xfId="42" applyFont="1" applyFill="1" applyBorder="1" applyAlignment="1">
      <alignment horizontal="right" vertical="center"/>
    </xf>
    <xf numFmtId="0" fontId="26" fillId="0" borderId="18" xfId="0" applyFont="1" applyBorder="1" applyAlignment="1">
      <alignment horizontal="right" vertical="center"/>
    </xf>
    <xf numFmtId="38" fontId="26" fillId="0" borderId="67" xfId="42" applyFont="1" applyFill="1" applyBorder="1" applyAlignment="1">
      <alignment horizontal="right"/>
    </xf>
    <xf numFmtId="38" fontId="26" fillId="0" borderId="76" xfId="42" applyFont="1" applyFill="1" applyBorder="1" applyAlignment="1">
      <alignment horizontal="right"/>
    </xf>
    <xf numFmtId="38" fontId="26" fillId="0" borderId="72" xfId="42" applyFont="1" applyFill="1" applyBorder="1" applyAlignment="1">
      <alignment horizontal="right" vertical="center"/>
    </xf>
    <xf numFmtId="38" fontId="26" fillId="0" borderId="68" xfId="42" applyFont="1" applyFill="1" applyBorder="1" applyAlignment="1">
      <alignment horizontal="right"/>
    </xf>
    <xf numFmtId="38" fontId="26" fillId="0" borderId="28" xfId="42" applyFont="1" applyFill="1" applyBorder="1" applyAlignment="1">
      <alignment horizontal="right"/>
    </xf>
    <xf numFmtId="38" fontId="26" fillId="0" borderId="69" xfId="42" applyFont="1" applyFill="1" applyBorder="1" applyAlignment="1">
      <alignment horizontal="right" vertical="center"/>
    </xf>
    <xf numFmtId="38" fontId="26" fillId="0" borderId="28" xfId="42" applyFont="1" applyFill="1" applyBorder="1" applyAlignment="1">
      <alignment horizontal="right" vertical="center"/>
    </xf>
    <xf numFmtId="0" fontId="32" fillId="0" borderId="0" xfId="0" applyFont="1">
      <alignment vertical="center"/>
    </xf>
    <xf numFmtId="177" fontId="0" fillId="32" borderId="33" xfId="0" applyNumberFormat="1" applyFill="1" applyBorder="1">
      <alignment vertical="center"/>
    </xf>
    <xf numFmtId="0" fontId="0" fillId="32" borderId="33" xfId="0" applyFill="1" applyBorder="1">
      <alignment vertical="center"/>
    </xf>
    <xf numFmtId="177" fontId="0" fillId="0" borderId="90" xfId="0" applyNumberFormat="1" applyBorder="1">
      <alignment vertical="center"/>
    </xf>
    <xf numFmtId="0" fontId="0" fillId="0" borderId="90" xfId="0" applyBorder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179" fontId="23" fillId="0" borderId="12" xfId="0" applyNumberFormat="1" applyFont="1" applyFill="1" applyBorder="1" applyAlignment="1">
      <alignment horizontal="right" vertical="center"/>
    </xf>
    <xf numFmtId="179" fontId="23" fillId="0" borderId="13" xfId="0" applyNumberFormat="1" applyFont="1" applyFill="1" applyBorder="1" applyAlignment="1">
      <alignment horizontal="right" vertical="center"/>
    </xf>
    <xf numFmtId="179" fontId="23" fillId="0" borderId="24" xfId="0" applyNumberFormat="1" applyFont="1" applyFill="1" applyBorder="1" applyAlignment="1">
      <alignment horizontal="right" vertical="center"/>
    </xf>
    <xf numFmtId="179" fontId="23" fillId="0" borderId="45" xfId="0" applyNumberFormat="1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horizontal="right" vertical="center"/>
    </xf>
    <xf numFmtId="0" fontId="22" fillId="0" borderId="24" xfId="0" applyFont="1" applyFill="1" applyBorder="1" applyAlignment="1">
      <alignment horizontal="right" vertical="center"/>
    </xf>
    <xf numFmtId="0" fontId="22" fillId="0" borderId="45" xfId="0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right" vertical="center"/>
    </xf>
    <xf numFmtId="0" fontId="23" fillId="0" borderId="13" xfId="0" applyFont="1" applyFill="1" applyBorder="1" applyAlignment="1">
      <alignment horizontal="right" vertical="center"/>
    </xf>
    <xf numFmtId="0" fontId="23" fillId="0" borderId="15" xfId="0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right" vertical="center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>
      <alignment vertical="center"/>
    </xf>
    <xf numFmtId="0" fontId="22" fillId="0" borderId="15" xfId="0" applyFont="1" applyFill="1" applyBorder="1" applyAlignment="1">
      <alignment horizontal="center" vertical="center"/>
    </xf>
    <xf numFmtId="179" fontId="23" fillId="0" borderId="74" xfId="0" applyNumberFormat="1" applyFont="1" applyFill="1" applyBorder="1" applyAlignment="1">
      <alignment horizontal="right" vertical="center"/>
    </xf>
    <xf numFmtId="179" fontId="23" fillId="0" borderId="27" xfId="0" applyNumberFormat="1" applyFont="1" applyFill="1" applyBorder="1" applyAlignment="1">
      <alignment horizontal="right" vertical="center"/>
    </xf>
    <xf numFmtId="179" fontId="23" fillId="0" borderId="15" xfId="0" applyNumberFormat="1" applyFont="1" applyFill="1" applyBorder="1" applyAlignment="1">
      <alignment horizontal="right" vertical="center"/>
    </xf>
    <xf numFmtId="0" fontId="22" fillId="0" borderId="74" xfId="0" applyFont="1" applyFill="1" applyBorder="1" applyAlignment="1">
      <alignment horizontal="right" vertical="center"/>
    </xf>
    <xf numFmtId="0" fontId="22" fillId="0" borderId="27" xfId="0" applyFont="1" applyFill="1" applyBorder="1" applyAlignment="1">
      <alignment horizontal="right" vertical="center"/>
    </xf>
    <xf numFmtId="0" fontId="22" fillId="0" borderId="21" xfId="0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right"/>
    </xf>
    <xf numFmtId="0" fontId="22" fillId="0" borderId="13" xfId="0" applyFont="1" applyFill="1" applyBorder="1" applyAlignment="1">
      <alignment horizontal="right"/>
    </xf>
    <xf numFmtId="0" fontId="23" fillId="0" borderId="74" xfId="0" applyFont="1" applyFill="1" applyBorder="1" applyAlignment="1">
      <alignment horizontal="right" vertical="center"/>
    </xf>
    <xf numFmtId="0" fontId="23" fillId="0" borderId="27" xfId="0" applyFont="1" applyFill="1" applyBorder="1" applyAlignment="1">
      <alignment horizontal="right" vertical="center"/>
    </xf>
    <xf numFmtId="0" fontId="23" fillId="0" borderId="17" xfId="0" applyFont="1" applyFill="1" applyBorder="1" applyAlignment="1">
      <alignment horizontal="right" vertical="center"/>
    </xf>
    <xf numFmtId="0" fontId="23" fillId="0" borderId="0" xfId="0" applyFont="1" applyFill="1" applyAlignment="1">
      <alignment horizontal="center"/>
    </xf>
    <xf numFmtId="0" fontId="23" fillId="0" borderId="55" xfId="0" applyFont="1" applyFill="1" applyBorder="1" applyAlignment="1">
      <alignment horizontal="center" vertical="center"/>
    </xf>
    <xf numFmtId="181" fontId="23" fillId="0" borderId="44" xfId="0" applyNumberFormat="1" applyFont="1" applyFill="1" applyBorder="1" applyAlignment="1">
      <alignment horizontal="right" vertical="center"/>
    </xf>
    <xf numFmtId="0" fontId="23" fillId="0" borderId="12" xfId="0" applyFont="1" applyFill="1" applyBorder="1">
      <alignment vertical="center"/>
    </xf>
    <xf numFmtId="0" fontId="23" fillId="0" borderId="13" xfId="0" applyFont="1" applyFill="1" applyBorder="1">
      <alignment vertical="center"/>
    </xf>
    <xf numFmtId="0" fontId="23" fillId="0" borderId="21" xfId="0" applyFont="1" applyFill="1" applyBorder="1" applyAlignment="1">
      <alignment horizontal="right" vertical="center"/>
    </xf>
    <xf numFmtId="0" fontId="23" fillId="0" borderId="44" xfId="0" applyFont="1" applyFill="1" applyBorder="1" applyAlignment="1">
      <alignment horizontal="right" vertical="center"/>
    </xf>
    <xf numFmtId="177" fontId="23" fillId="0" borderId="12" xfId="0" applyNumberFormat="1" applyFont="1" applyFill="1" applyBorder="1" applyAlignment="1">
      <alignment horizontal="right" vertical="center"/>
    </xf>
    <xf numFmtId="177" fontId="23" fillId="0" borderId="13" xfId="0" applyNumberFormat="1" applyFont="1" applyFill="1" applyBorder="1" applyAlignment="1">
      <alignment horizontal="right" vertical="center"/>
    </xf>
    <xf numFmtId="0" fontId="20" fillId="0" borderId="0" xfId="0" applyFont="1" applyFill="1">
      <alignment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77" xfId="0" applyFont="1" applyFill="1" applyBorder="1" applyAlignment="1">
      <alignment horizontal="center" vertical="center"/>
    </xf>
    <xf numFmtId="0" fontId="22" fillId="0" borderId="78" xfId="0" applyFont="1" applyFill="1" applyBorder="1" applyAlignment="1">
      <alignment horizontal="center" vertical="center"/>
    </xf>
    <xf numFmtId="0" fontId="22" fillId="0" borderId="79" xfId="0" applyFont="1" applyFill="1" applyBorder="1" applyAlignment="1">
      <alignment horizontal="center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3" fillId="0" borderId="15" xfId="0" applyNumberFormat="1" applyFont="1" applyFill="1" applyBorder="1" applyAlignment="1">
      <alignment horizontal="right" vertical="center"/>
    </xf>
    <xf numFmtId="0" fontId="22" fillId="0" borderId="44" xfId="0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horizontal="right" vertical="center"/>
    </xf>
    <xf numFmtId="0" fontId="22" fillId="0" borderId="53" xfId="0" applyFont="1" applyFill="1" applyBorder="1" applyAlignment="1">
      <alignment horizontal="right" vertical="center"/>
    </xf>
    <xf numFmtId="0" fontId="22" fillId="0" borderId="54" xfId="0" applyFont="1" applyFill="1" applyBorder="1" applyAlignment="1">
      <alignment horizontal="right" vertical="center"/>
    </xf>
    <xf numFmtId="0" fontId="22" fillId="0" borderId="86" xfId="0" applyFont="1" applyFill="1" applyBorder="1" applyAlignment="1">
      <alignment horizontal="right" vertical="center"/>
    </xf>
    <xf numFmtId="0" fontId="23" fillId="0" borderId="66" xfId="0" applyFont="1" applyFill="1" applyBorder="1" applyAlignment="1">
      <alignment horizontal="right" vertical="center"/>
    </xf>
    <xf numFmtId="0" fontId="22" fillId="0" borderId="26" xfId="0" applyFont="1" applyFill="1" applyBorder="1" applyAlignment="1">
      <alignment horizontal="right" vertical="center"/>
    </xf>
    <xf numFmtId="183" fontId="23" fillId="0" borderId="12" xfId="0" applyNumberFormat="1" applyFont="1" applyFill="1" applyBorder="1" applyAlignment="1">
      <alignment horizontal="right" vertical="center"/>
    </xf>
    <xf numFmtId="183" fontId="23" fillId="0" borderId="15" xfId="0" applyNumberFormat="1" applyFont="1" applyFill="1" applyBorder="1" applyAlignment="1">
      <alignment horizontal="right" vertical="center"/>
    </xf>
    <xf numFmtId="0" fontId="23" fillId="0" borderId="27" xfId="0" applyFont="1" applyFill="1" applyBorder="1">
      <alignment vertical="center"/>
    </xf>
    <xf numFmtId="0" fontId="20" fillId="0" borderId="0" xfId="0" applyFont="1" applyFill="1" applyAlignment="1">
      <alignment horizontal="center" vertical="center"/>
    </xf>
    <xf numFmtId="179" fontId="23" fillId="0" borderId="24" xfId="0" applyNumberFormat="1" applyFont="1" applyFill="1" applyBorder="1" applyAlignment="1">
      <alignment horizontal="right" vertical="center"/>
    </xf>
    <xf numFmtId="179" fontId="23" fillId="0" borderId="27" xfId="0" applyNumberFormat="1" applyFont="1" applyFill="1" applyBorder="1" applyAlignment="1">
      <alignment horizontal="right" vertical="center"/>
    </xf>
    <xf numFmtId="179" fontId="23" fillId="0" borderId="24" xfId="0" applyNumberFormat="1" applyFont="1" applyFill="1" applyBorder="1" applyAlignment="1">
      <alignment horizontal="right" vertical="center"/>
    </xf>
    <xf numFmtId="179" fontId="23" fillId="0" borderId="27" xfId="0" applyNumberFormat="1" applyFont="1" applyFill="1" applyBorder="1" applyAlignment="1">
      <alignment horizontal="right" vertical="center"/>
    </xf>
    <xf numFmtId="179" fontId="23" fillId="0" borderId="24" xfId="0" applyNumberFormat="1" applyFont="1" applyFill="1" applyBorder="1" applyAlignment="1">
      <alignment horizontal="right" vertical="center"/>
    </xf>
    <xf numFmtId="179" fontId="23" fillId="0" borderId="27" xfId="0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33" xfId="0" applyFill="1" applyBorder="1">
      <alignment vertical="center"/>
    </xf>
    <xf numFmtId="0" fontId="0" fillId="28" borderId="34" xfId="0" applyFill="1" applyBorder="1" applyAlignment="1">
      <alignment horizontal="center" vertical="center"/>
    </xf>
    <xf numFmtId="0" fontId="0" fillId="28" borderId="37" xfId="0" applyFill="1" applyBorder="1" applyAlignment="1">
      <alignment horizontal="center" vertical="center"/>
    </xf>
    <xf numFmtId="0" fontId="0" fillId="28" borderId="35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9" borderId="33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8" borderId="40" xfId="0" applyFill="1" applyBorder="1" applyAlignment="1">
      <alignment horizontal="center" vertical="center"/>
    </xf>
    <xf numFmtId="0" fontId="0" fillId="28" borderId="0" xfId="0" applyFill="1" applyAlignment="1">
      <alignment horizontal="center" vertical="center"/>
    </xf>
    <xf numFmtId="0" fontId="0" fillId="28" borderId="43" xfId="0" applyFill="1" applyBorder="1" applyAlignment="1">
      <alignment horizontal="center" vertical="center"/>
    </xf>
    <xf numFmtId="0" fontId="0" fillId="29" borderId="40" xfId="0" applyFill="1" applyBorder="1" applyAlignment="1">
      <alignment horizontal="center" vertical="center"/>
    </xf>
    <xf numFmtId="0" fontId="0" fillId="29" borderId="0" xfId="0" applyFill="1" applyAlignment="1">
      <alignment horizontal="center" vertical="center"/>
    </xf>
    <xf numFmtId="0" fontId="0" fillId="29" borderId="43" xfId="0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179" fontId="23" fillId="0" borderId="21" xfId="0" applyNumberFormat="1" applyFont="1" applyBorder="1" applyAlignment="1">
      <alignment horizontal="right" vertical="center"/>
    </xf>
    <xf numFmtId="179" fontId="23" fillId="0" borderId="31" xfId="0" applyNumberFormat="1" applyFont="1" applyBorder="1" applyAlignment="1">
      <alignment horizontal="right" vertical="center"/>
    </xf>
    <xf numFmtId="179" fontId="23" fillId="0" borderId="32" xfId="0" applyNumberFormat="1" applyFont="1" applyBorder="1" applyAlignment="1">
      <alignment horizontal="right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179" fontId="23" fillId="0" borderId="21" xfId="0" applyNumberFormat="1" applyFont="1" applyBorder="1" applyAlignment="1">
      <alignment horizontal="right" vertical="center" shrinkToFit="1"/>
    </xf>
    <xf numFmtId="179" fontId="23" fillId="0" borderId="31" xfId="0" applyNumberFormat="1" applyFont="1" applyBorder="1" applyAlignment="1">
      <alignment horizontal="right" vertical="center" shrinkToFit="1"/>
    </xf>
    <xf numFmtId="179" fontId="23" fillId="0" borderId="32" xfId="0" applyNumberFormat="1" applyFont="1" applyBorder="1" applyAlignment="1">
      <alignment horizontal="right" vertical="center" shrinkToFit="1"/>
    </xf>
    <xf numFmtId="179" fontId="23" fillId="0" borderId="24" xfId="0" applyNumberFormat="1" applyFont="1" applyBorder="1" applyAlignment="1">
      <alignment horizontal="right" vertical="center"/>
    </xf>
    <xf numFmtId="179" fontId="23" fillId="0" borderId="27" xfId="0" applyNumberFormat="1" applyFont="1" applyBorder="1" applyAlignment="1">
      <alignment horizontal="right" vertical="center"/>
    </xf>
    <xf numFmtId="177" fontId="23" fillId="0" borderId="21" xfId="0" applyNumberFormat="1" applyFont="1" applyBorder="1" applyAlignment="1">
      <alignment horizontal="right" vertical="center"/>
    </xf>
    <xf numFmtId="177" fontId="23" fillId="0" borderId="32" xfId="0" applyNumberFormat="1" applyFont="1" applyBorder="1" applyAlignment="1">
      <alignment horizontal="right" vertical="center"/>
    </xf>
    <xf numFmtId="177" fontId="23" fillId="0" borderId="31" xfId="0" applyNumberFormat="1" applyFont="1" applyBorder="1" applyAlignment="1">
      <alignment horizontal="right" vertical="center"/>
    </xf>
    <xf numFmtId="49" fontId="22" fillId="30" borderId="58" xfId="0" applyNumberFormat="1" applyFont="1" applyFill="1" applyBorder="1" applyAlignment="1">
      <alignment horizontal="center" vertical="center"/>
    </xf>
    <xf numFmtId="49" fontId="22" fillId="30" borderId="59" xfId="0" applyNumberFormat="1" applyFont="1" applyFill="1" applyBorder="1" applyAlignment="1">
      <alignment horizontal="center" vertical="center"/>
    </xf>
    <xf numFmtId="49" fontId="22" fillId="30" borderId="60" xfId="0" applyNumberFormat="1" applyFont="1" applyFill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177" fontId="0" fillId="0" borderId="31" xfId="0" applyNumberFormat="1" applyBorder="1" applyAlignment="1">
      <alignment horizontal="right" vertical="center"/>
    </xf>
    <xf numFmtId="177" fontId="0" fillId="0" borderId="27" xfId="0" applyNumberFormat="1" applyBorder="1" applyAlignment="1">
      <alignment horizontal="right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3" fillId="0" borderId="87" xfId="0" applyFont="1" applyBorder="1" applyAlignment="1">
      <alignment horizontal="right" vertical="center"/>
    </xf>
    <xf numFmtId="0" fontId="23" fillId="0" borderId="88" xfId="0" applyFont="1" applyBorder="1" applyAlignment="1">
      <alignment horizontal="right" vertical="center"/>
    </xf>
    <xf numFmtId="0" fontId="23" fillId="0" borderId="89" xfId="0" applyFont="1" applyBorder="1" applyAlignment="1">
      <alignment horizontal="right" vertical="center"/>
    </xf>
    <xf numFmtId="0" fontId="23" fillId="0" borderId="7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49" fontId="23" fillId="0" borderId="61" xfId="0" applyNumberFormat="1" applyFont="1" applyBorder="1" applyAlignment="1">
      <alignment horizontal="center" vertical="center"/>
    </xf>
    <xf numFmtId="49" fontId="23" fillId="0" borderId="37" xfId="0" applyNumberFormat="1" applyFont="1" applyBorder="1" applyAlignment="1">
      <alignment horizontal="center" vertical="center"/>
    </xf>
    <xf numFmtId="49" fontId="23" fillId="0" borderId="62" xfId="0" applyNumberFormat="1" applyFont="1" applyBorder="1" applyAlignment="1">
      <alignment horizontal="center" vertical="center"/>
    </xf>
    <xf numFmtId="49" fontId="23" fillId="0" borderId="63" xfId="0" applyNumberFormat="1" applyFont="1" applyBorder="1" applyAlignment="1">
      <alignment horizontal="center" vertical="center"/>
    </xf>
    <xf numFmtId="49" fontId="23" fillId="0" borderId="64" xfId="0" applyNumberFormat="1" applyFont="1" applyBorder="1" applyAlignment="1">
      <alignment horizontal="center" vertical="center"/>
    </xf>
    <xf numFmtId="49" fontId="23" fillId="0" borderId="65" xfId="0" applyNumberFormat="1" applyFont="1" applyBorder="1" applyAlignment="1">
      <alignment horizontal="center" vertical="center"/>
    </xf>
    <xf numFmtId="179" fontId="29" fillId="0" borderId="21" xfId="0" applyNumberFormat="1" applyFont="1" applyBorder="1" applyAlignment="1">
      <alignment horizontal="right" vertical="center"/>
    </xf>
    <xf numFmtId="179" fontId="29" fillId="0" borderId="31" xfId="0" applyNumberFormat="1" applyFont="1" applyBorder="1" applyAlignment="1">
      <alignment horizontal="right" vertical="center"/>
    </xf>
    <xf numFmtId="179" fontId="29" fillId="0" borderId="32" xfId="0" applyNumberFormat="1" applyFont="1" applyBorder="1" applyAlignment="1">
      <alignment horizontal="right" vertical="center"/>
    </xf>
    <xf numFmtId="49" fontId="29" fillId="0" borderId="63" xfId="0" applyNumberFormat="1" applyFont="1" applyBorder="1" applyAlignment="1">
      <alignment horizontal="center" vertical="center"/>
    </xf>
    <xf numFmtId="49" fontId="29" fillId="0" borderId="64" xfId="0" applyNumberFormat="1" applyFont="1" applyBorder="1" applyAlignment="1">
      <alignment horizontal="center" vertical="center"/>
    </xf>
    <xf numFmtId="49" fontId="29" fillId="0" borderId="65" xfId="0" applyNumberFormat="1" applyFont="1" applyBorder="1" applyAlignment="1">
      <alignment horizontal="center" vertical="center"/>
    </xf>
    <xf numFmtId="0" fontId="29" fillId="0" borderId="7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49" fontId="28" fillId="30" borderId="58" xfId="0" applyNumberFormat="1" applyFont="1" applyFill="1" applyBorder="1" applyAlignment="1">
      <alignment horizontal="center" vertical="center"/>
    </xf>
    <xf numFmtId="49" fontId="28" fillId="30" borderId="59" xfId="0" applyNumberFormat="1" applyFont="1" applyFill="1" applyBorder="1" applyAlignment="1">
      <alignment horizontal="center" vertical="center"/>
    </xf>
    <xf numFmtId="49" fontId="28" fillId="30" borderId="60" xfId="0" applyNumberFormat="1" applyFont="1" applyFill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49" fontId="29" fillId="0" borderId="61" xfId="0" applyNumberFormat="1" applyFont="1" applyBorder="1" applyAlignment="1">
      <alignment horizontal="center" vertical="center"/>
    </xf>
    <xf numFmtId="49" fontId="29" fillId="0" borderId="37" xfId="0" applyNumberFormat="1" applyFont="1" applyBorder="1" applyAlignment="1">
      <alignment horizontal="center" vertical="center"/>
    </xf>
    <xf numFmtId="49" fontId="29" fillId="0" borderId="62" xfId="0" applyNumberFormat="1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9" fillId="0" borderId="87" xfId="0" applyFont="1" applyBorder="1" applyAlignment="1">
      <alignment horizontal="right" vertical="center"/>
    </xf>
    <xf numFmtId="0" fontId="29" fillId="0" borderId="88" xfId="0" applyFont="1" applyBorder="1" applyAlignment="1">
      <alignment horizontal="right" vertical="center"/>
    </xf>
    <xf numFmtId="0" fontId="29" fillId="0" borderId="89" xfId="0" applyFont="1" applyBorder="1" applyAlignment="1">
      <alignment horizontal="right" vertical="center"/>
    </xf>
    <xf numFmtId="0" fontId="28" fillId="0" borderId="75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177" fontId="29" fillId="0" borderId="21" xfId="0" applyNumberFormat="1" applyFont="1" applyBorder="1" applyAlignment="1">
      <alignment horizontal="right" vertical="center"/>
    </xf>
    <xf numFmtId="177" fontId="30" fillId="0" borderId="31" xfId="0" applyNumberFormat="1" applyFont="1" applyBorder="1" applyAlignment="1">
      <alignment horizontal="right" vertical="center"/>
    </xf>
    <xf numFmtId="177" fontId="30" fillId="0" borderId="27" xfId="0" applyNumberFormat="1" applyFont="1" applyBorder="1" applyAlignment="1">
      <alignment horizontal="right" vertical="center"/>
    </xf>
    <xf numFmtId="177" fontId="29" fillId="0" borderId="31" xfId="0" applyNumberFormat="1" applyFont="1" applyBorder="1" applyAlignment="1">
      <alignment horizontal="right" vertical="center"/>
    </xf>
    <xf numFmtId="177" fontId="29" fillId="0" borderId="32" xfId="0" applyNumberFormat="1" applyFont="1" applyBorder="1" applyAlignment="1">
      <alignment horizontal="right" vertical="center"/>
    </xf>
    <xf numFmtId="0" fontId="28" fillId="0" borderId="24" xfId="0" applyFont="1" applyBorder="1" applyAlignment="1">
      <alignment horizontal="center" vertical="center"/>
    </xf>
    <xf numFmtId="179" fontId="29" fillId="0" borderId="21" xfId="0" applyNumberFormat="1" applyFont="1" applyBorder="1" applyAlignment="1">
      <alignment horizontal="right" vertical="center" shrinkToFit="1"/>
    </xf>
    <xf numFmtId="179" fontId="29" fillId="0" borderId="31" xfId="0" applyNumberFormat="1" applyFont="1" applyBorder="1" applyAlignment="1">
      <alignment horizontal="right" vertical="center" shrinkToFit="1"/>
    </xf>
    <xf numFmtId="179" fontId="29" fillId="0" borderId="32" xfId="0" applyNumberFormat="1" applyFont="1" applyBorder="1" applyAlignment="1">
      <alignment horizontal="right" vertical="center" shrinkToFit="1"/>
    </xf>
    <xf numFmtId="179" fontId="29" fillId="0" borderId="24" xfId="0" applyNumberFormat="1" applyFont="1" applyBorder="1" applyAlignment="1">
      <alignment horizontal="right" vertical="center"/>
    </xf>
    <xf numFmtId="179" fontId="29" fillId="0" borderId="27" xfId="0" applyNumberFormat="1" applyFont="1" applyBorder="1" applyAlignment="1">
      <alignment horizontal="right" vertical="center"/>
    </xf>
    <xf numFmtId="0" fontId="29" fillId="0" borderId="2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49" fontId="22" fillId="0" borderId="58" xfId="0" applyNumberFormat="1" applyFont="1" applyBorder="1" applyAlignment="1">
      <alignment horizontal="center" vertical="center"/>
    </xf>
    <xf numFmtId="49" fontId="22" fillId="0" borderId="59" xfId="0" applyNumberFormat="1" applyFont="1" applyBorder="1" applyAlignment="1">
      <alignment horizontal="center" vertical="center"/>
    </xf>
    <xf numFmtId="49" fontId="22" fillId="0" borderId="60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0" fillId="0" borderId="0" xfId="0">
      <alignment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179" fontId="23" fillId="0" borderId="21" xfId="0" applyNumberFormat="1" applyFont="1" applyFill="1" applyBorder="1" applyAlignment="1">
      <alignment horizontal="right" vertical="center"/>
    </xf>
    <xf numFmtId="179" fontId="23" fillId="0" borderId="31" xfId="0" applyNumberFormat="1" applyFont="1" applyFill="1" applyBorder="1" applyAlignment="1">
      <alignment horizontal="right" vertical="center"/>
    </xf>
    <xf numFmtId="179" fontId="23" fillId="0" borderId="32" xfId="0" applyNumberFormat="1" applyFont="1" applyFill="1" applyBorder="1" applyAlignment="1">
      <alignment horizontal="right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179" fontId="23" fillId="0" borderId="21" xfId="0" applyNumberFormat="1" applyFont="1" applyFill="1" applyBorder="1" applyAlignment="1">
      <alignment horizontal="right" vertical="center" shrinkToFit="1"/>
    </xf>
    <xf numFmtId="179" fontId="23" fillId="0" borderId="31" xfId="0" applyNumberFormat="1" applyFont="1" applyFill="1" applyBorder="1" applyAlignment="1">
      <alignment horizontal="right" vertical="center" shrinkToFit="1"/>
    </xf>
    <xf numFmtId="179" fontId="23" fillId="0" borderId="32" xfId="0" applyNumberFormat="1" applyFont="1" applyFill="1" applyBorder="1" applyAlignment="1">
      <alignment horizontal="right" vertical="center" shrinkToFit="1"/>
    </xf>
    <xf numFmtId="179" fontId="23" fillId="0" borderId="24" xfId="0" applyNumberFormat="1" applyFont="1" applyFill="1" applyBorder="1" applyAlignment="1">
      <alignment horizontal="right" vertical="center"/>
    </xf>
    <xf numFmtId="179" fontId="23" fillId="0" borderId="27" xfId="0" applyNumberFormat="1" applyFont="1" applyFill="1" applyBorder="1" applyAlignment="1">
      <alignment horizontal="right" vertical="center"/>
    </xf>
    <xf numFmtId="177" fontId="23" fillId="0" borderId="21" xfId="0" applyNumberFormat="1" applyFont="1" applyFill="1" applyBorder="1" applyAlignment="1">
      <alignment horizontal="right" vertical="center"/>
    </xf>
    <xf numFmtId="177" fontId="23" fillId="0" borderId="32" xfId="0" applyNumberFormat="1" applyFont="1" applyFill="1" applyBorder="1" applyAlignment="1">
      <alignment horizontal="right" vertical="center"/>
    </xf>
    <xf numFmtId="177" fontId="23" fillId="0" borderId="31" xfId="0" applyNumberFormat="1" applyFont="1" applyFill="1" applyBorder="1" applyAlignment="1">
      <alignment horizontal="right" vertical="center"/>
    </xf>
    <xf numFmtId="0" fontId="22" fillId="0" borderId="75" xfId="0" applyFont="1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177" fontId="0" fillId="0" borderId="31" xfId="0" applyNumberFormat="1" applyFill="1" applyBorder="1" applyAlignment="1">
      <alignment horizontal="right" vertical="center"/>
    </xf>
    <xf numFmtId="177" fontId="0" fillId="0" borderId="27" xfId="0" applyNumberFormat="1" applyFill="1" applyBorder="1" applyAlignment="1">
      <alignment horizontal="right"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3" fillId="0" borderId="87" xfId="0" applyFont="1" applyFill="1" applyBorder="1" applyAlignment="1">
      <alignment horizontal="right" vertical="center"/>
    </xf>
    <xf numFmtId="0" fontId="23" fillId="0" borderId="88" xfId="0" applyFont="1" applyFill="1" applyBorder="1" applyAlignment="1">
      <alignment horizontal="right" vertical="center"/>
    </xf>
    <xf numFmtId="0" fontId="23" fillId="0" borderId="89" xfId="0" applyFont="1" applyFill="1" applyBorder="1" applyAlignment="1">
      <alignment horizontal="right" vertical="center"/>
    </xf>
    <xf numFmtId="49" fontId="22" fillId="0" borderId="58" xfId="0" applyNumberFormat="1" applyFont="1" applyFill="1" applyBorder="1" applyAlignment="1">
      <alignment horizontal="center" vertical="center"/>
    </xf>
    <xf numFmtId="49" fontId="22" fillId="0" borderId="59" xfId="0" applyNumberFormat="1" applyFont="1" applyFill="1" applyBorder="1" applyAlignment="1">
      <alignment horizontal="center" vertical="center"/>
    </xf>
    <xf numFmtId="49" fontId="22" fillId="0" borderId="60" xfId="0" applyNumberFormat="1" applyFont="1" applyFill="1" applyBorder="1" applyAlignment="1">
      <alignment horizontal="center" vertical="center"/>
    </xf>
    <xf numFmtId="49" fontId="23" fillId="0" borderId="61" xfId="0" applyNumberFormat="1" applyFont="1" applyFill="1" applyBorder="1" applyAlignment="1">
      <alignment horizontal="center" vertical="center"/>
    </xf>
    <xf numFmtId="49" fontId="23" fillId="0" borderId="37" xfId="0" applyNumberFormat="1" applyFont="1" applyFill="1" applyBorder="1" applyAlignment="1">
      <alignment horizontal="center" vertical="center"/>
    </xf>
    <xf numFmtId="49" fontId="23" fillId="0" borderId="62" xfId="0" applyNumberFormat="1" applyFont="1" applyFill="1" applyBorder="1" applyAlignment="1">
      <alignment horizontal="center" vertical="center"/>
    </xf>
    <xf numFmtId="49" fontId="23" fillId="0" borderId="63" xfId="0" applyNumberFormat="1" applyFont="1" applyFill="1" applyBorder="1" applyAlignment="1">
      <alignment horizontal="center" vertical="center"/>
    </xf>
    <xf numFmtId="49" fontId="23" fillId="0" borderId="64" xfId="0" applyNumberFormat="1" applyFont="1" applyFill="1" applyBorder="1" applyAlignment="1">
      <alignment horizontal="center" vertical="center"/>
    </xf>
    <xf numFmtId="49" fontId="23" fillId="0" borderId="65" xfId="0" applyNumberFormat="1" applyFont="1" applyFill="1" applyBorder="1" applyAlignment="1">
      <alignment horizontal="center" vertical="center"/>
    </xf>
    <xf numFmtId="0" fontId="23" fillId="0" borderId="70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altLang="ja-JP" sz="1800" b="1" i="0" u="none" strike="noStrike" baseline="0">
                <a:effectLst/>
              </a:rPr>
              <a:t>2023</a:t>
            </a:r>
            <a:r>
              <a:rPr lang="ja-JP" altLang="en-US" sz="1800" b="1" i="0" baseline="0"/>
              <a:t>年大塚山第２処分場　各観測井地下水位グラフ（</a:t>
            </a:r>
            <a:r>
              <a:rPr lang="en-US" altLang="ja-JP" sz="1800" b="1" i="0" baseline="0"/>
              <a:t>NSW)</a:t>
            </a:r>
            <a:endParaRPr lang="ja-JP" altLang="ja-JP" sz="1800" b="1" i="0" baseline="0"/>
          </a:p>
        </c:rich>
      </c:tx>
      <c:layout>
        <c:manualLayout>
          <c:xMode val="edge"/>
          <c:yMode val="edge"/>
          <c:x val="0.40278316462440888"/>
          <c:y val="8.839779005524874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8340100907945963E-2"/>
          <c:y val="9.1596018852074107E-3"/>
          <c:w val="0.93061933860086088"/>
          <c:h val="0.85462800076820433"/>
        </c:manualLayout>
      </c:layout>
      <c:lineChart>
        <c:grouping val="standard"/>
        <c:varyColors val="0"/>
        <c:ser>
          <c:idx val="0"/>
          <c:order val="0"/>
          <c:tx>
            <c:strRef>
              <c:f>'2023年一覧表（ＮＳＷ）'!$C$2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'2023年一覧表（ＮＳＷ）'!$C$3:$C$53</c:f>
              <c:numCache>
                <c:formatCode>0.000_ </c:formatCode>
                <c:ptCount val="51"/>
                <c:pt idx="0">
                  <c:v>53.070000000000007</c:v>
                </c:pt>
                <c:pt idx="1">
                  <c:v>52.306000000000004</c:v>
                </c:pt>
                <c:pt idx="2">
                  <c:v>52.216999999999999</c:v>
                </c:pt>
                <c:pt idx="3">
                  <c:v>52.248000000000005</c:v>
                </c:pt>
                <c:pt idx="4">
                  <c:v>52.14</c:v>
                </c:pt>
                <c:pt idx="5">
                  <c:v>52.004000000000005</c:v>
                </c:pt>
                <c:pt idx="6">
                  <c:v>50.497</c:v>
                </c:pt>
                <c:pt idx="7">
                  <c:v>51.183000000000007</c:v>
                </c:pt>
                <c:pt idx="8">
                  <c:v>51.034000000000006</c:v>
                </c:pt>
                <c:pt idx="9">
                  <c:v>50.871000000000002</c:v>
                </c:pt>
                <c:pt idx="10">
                  <c:v>50.713999999999999</c:v>
                </c:pt>
                <c:pt idx="11">
                  <c:v>50.938000000000002</c:v>
                </c:pt>
                <c:pt idx="12">
                  <c:v>51.409000000000006</c:v>
                </c:pt>
                <c:pt idx="13">
                  <c:v>51.715000000000003</c:v>
                </c:pt>
                <c:pt idx="14">
                  <c:v>51.442999999999998</c:v>
                </c:pt>
                <c:pt idx="15">
                  <c:v>51.303000000000004</c:v>
                </c:pt>
                <c:pt idx="16">
                  <c:v>51.402000000000001</c:v>
                </c:pt>
                <c:pt idx="17">
                  <c:v>53.09</c:v>
                </c:pt>
                <c:pt idx="18">
                  <c:v>53.314000000000007</c:v>
                </c:pt>
                <c:pt idx="19">
                  <c:v>52.087000000000003</c:v>
                </c:pt>
                <c:pt idx="20">
                  <c:v>52.341000000000001</c:v>
                </c:pt>
                <c:pt idx="21">
                  <c:v>52.636000000000003</c:v>
                </c:pt>
                <c:pt idx="22">
                  <c:v>54.727000000000004</c:v>
                </c:pt>
                <c:pt idx="23">
                  <c:v>55.213000000000001</c:v>
                </c:pt>
                <c:pt idx="24">
                  <c:v>55.102000000000004</c:v>
                </c:pt>
                <c:pt idx="25">
                  <c:v>54.561000000000007</c:v>
                </c:pt>
                <c:pt idx="26">
                  <c:v>53.545000000000002</c:v>
                </c:pt>
                <c:pt idx="27">
                  <c:v>51.847999999999999</c:v>
                </c:pt>
                <c:pt idx="28">
                  <c:v>51.58</c:v>
                </c:pt>
                <c:pt idx="29">
                  <c:v>51.477000000000004</c:v>
                </c:pt>
                <c:pt idx="30">
                  <c:v>51.428000000000004</c:v>
                </c:pt>
                <c:pt idx="31">
                  <c:v>51.395000000000003</c:v>
                </c:pt>
                <c:pt idx="32">
                  <c:v>51.545000000000002</c:v>
                </c:pt>
                <c:pt idx="33">
                  <c:v>51.594999999999999</c:v>
                </c:pt>
                <c:pt idx="34">
                  <c:v>51.63</c:v>
                </c:pt>
                <c:pt idx="35">
                  <c:v>53.11</c:v>
                </c:pt>
                <c:pt idx="36">
                  <c:v>53.84</c:v>
                </c:pt>
                <c:pt idx="37">
                  <c:v>53.61</c:v>
                </c:pt>
                <c:pt idx="38">
                  <c:v>53.435000000000002</c:v>
                </c:pt>
                <c:pt idx="39">
                  <c:v>53.650000000000006</c:v>
                </c:pt>
                <c:pt idx="40">
                  <c:v>54.02</c:v>
                </c:pt>
                <c:pt idx="41">
                  <c:v>53.45</c:v>
                </c:pt>
                <c:pt idx="42">
                  <c:v>52.655000000000001</c:v>
                </c:pt>
                <c:pt idx="43">
                  <c:v>52.900000000000006</c:v>
                </c:pt>
                <c:pt idx="44">
                  <c:v>52.915000000000006</c:v>
                </c:pt>
                <c:pt idx="45">
                  <c:v>53.704999999999998</c:v>
                </c:pt>
                <c:pt idx="46">
                  <c:v>53.775000000000006</c:v>
                </c:pt>
                <c:pt idx="47">
                  <c:v>53.655000000000001</c:v>
                </c:pt>
                <c:pt idx="48">
                  <c:v>54.1</c:v>
                </c:pt>
                <c:pt idx="49">
                  <c:v>54.22</c:v>
                </c:pt>
                <c:pt idx="50">
                  <c:v>55.015000000000001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6B-4848-9962-9D18E2484B44}"/>
            </c:ext>
          </c:extLst>
        </c:ser>
        <c:ser>
          <c:idx val="1"/>
          <c:order val="1"/>
          <c:tx>
            <c:strRef>
              <c:f>'2023年一覧表（ＮＳＷ）'!$D$2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'2023年一覧表（ＮＳＷ）'!$D$3:$D$53</c:f>
              <c:numCache>
                <c:formatCode>0.000_ </c:formatCode>
                <c:ptCount val="51"/>
                <c:pt idx="0">
                  <c:v>48.930999999999997</c:v>
                </c:pt>
                <c:pt idx="1">
                  <c:v>46.471999999999994</c:v>
                </c:pt>
                <c:pt idx="2">
                  <c:v>46.603999999999999</c:v>
                </c:pt>
                <c:pt idx="3">
                  <c:v>46.525999999999996</c:v>
                </c:pt>
                <c:pt idx="4">
                  <c:v>46.444999999999993</c:v>
                </c:pt>
                <c:pt idx="5">
                  <c:v>46.608999999999995</c:v>
                </c:pt>
                <c:pt idx="6">
                  <c:v>46.361999999999995</c:v>
                </c:pt>
                <c:pt idx="7">
                  <c:v>46.447999999999993</c:v>
                </c:pt>
                <c:pt idx="8">
                  <c:v>46.586999999999996</c:v>
                </c:pt>
                <c:pt idx="9">
                  <c:v>46.680999999999997</c:v>
                </c:pt>
                <c:pt idx="10">
                  <c:v>46.673000000000002</c:v>
                </c:pt>
                <c:pt idx="11">
                  <c:v>46.849999999999994</c:v>
                </c:pt>
                <c:pt idx="12">
                  <c:v>46.81</c:v>
                </c:pt>
                <c:pt idx="13">
                  <c:v>46.998999999999995</c:v>
                </c:pt>
                <c:pt idx="14">
                  <c:v>46.840999999999994</c:v>
                </c:pt>
                <c:pt idx="15">
                  <c:v>46.774999999999999</c:v>
                </c:pt>
                <c:pt idx="16">
                  <c:v>46.906999999999996</c:v>
                </c:pt>
                <c:pt idx="17">
                  <c:v>46.978999999999999</c:v>
                </c:pt>
                <c:pt idx="18">
                  <c:v>47.084999999999994</c:v>
                </c:pt>
                <c:pt idx="19">
                  <c:v>47.186999999999998</c:v>
                </c:pt>
                <c:pt idx="20">
                  <c:v>47.19</c:v>
                </c:pt>
                <c:pt idx="21">
                  <c:v>47.375</c:v>
                </c:pt>
                <c:pt idx="22">
                  <c:v>47.448999999999998</c:v>
                </c:pt>
                <c:pt idx="23">
                  <c:v>47.352999999999994</c:v>
                </c:pt>
                <c:pt idx="24">
                  <c:v>47.527000000000001</c:v>
                </c:pt>
                <c:pt idx="25">
                  <c:v>47.353999999999999</c:v>
                </c:pt>
                <c:pt idx="26">
                  <c:v>47.19</c:v>
                </c:pt>
                <c:pt idx="27">
                  <c:v>47.092999999999996</c:v>
                </c:pt>
                <c:pt idx="28">
                  <c:v>46.991</c:v>
                </c:pt>
                <c:pt idx="29">
                  <c:v>47.072000000000003</c:v>
                </c:pt>
                <c:pt idx="30">
                  <c:v>47.051000000000002</c:v>
                </c:pt>
                <c:pt idx="31">
                  <c:v>47.006</c:v>
                </c:pt>
                <c:pt idx="32">
                  <c:v>46.900999999999996</c:v>
                </c:pt>
                <c:pt idx="33">
                  <c:v>46.991</c:v>
                </c:pt>
                <c:pt idx="34">
                  <c:v>46.930999999999997</c:v>
                </c:pt>
                <c:pt idx="35">
                  <c:v>47.195999999999998</c:v>
                </c:pt>
                <c:pt idx="36">
                  <c:v>47.350999999999999</c:v>
                </c:pt>
                <c:pt idx="37">
                  <c:v>47.420999999999999</c:v>
                </c:pt>
                <c:pt idx="38">
                  <c:v>47.441000000000003</c:v>
                </c:pt>
                <c:pt idx="39">
                  <c:v>47.375999999999998</c:v>
                </c:pt>
                <c:pt idx="40">
                  <c:v>47.525999999999996</c:v>
                </c:pt>
                <c:pt idx="41">
                  <c:v>47.470999999999997</c:v>
                </c:pt>
                <c:pt idx="42">
                  <c:v>47.265999999999998</c:v>
                </c:pt>
                <c:pt idx="43">
                  <c:v>47.340999999999994</c:v>
                </c:pt>
                <c:pt idx="44">
                  <c:v>47.400999999999996</c:v>
                </c:pt>
                <c:pt idx="45">
                  <c:v>47.420999999999999</c:v>
                </c:pt>
                <c:pt idx="46">
                  <c:v>47.560999999999993</c:v>
                </c:pt>
                <c:pt idx="47">
                  <c:v>48.400999999999996</c:v>
                </c:pt>
                <c:pt idx="48">
                  <c:v>48.010999999999996</c:v>
                </c:pt>
                <c:pt idx="49">
                  <c:v>49.635999999999996</c:v>
                </c:pt>
                <c:pt idx="50">
                  <c:v>53.260999999999996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6B-4848-9962-9D18E2484B44}"/>
            </c:ext>
          </c:extLst>
        </c:ser>
        <c:ser>
          <c:idx val="2"/>
          <c:order val="2"/>
          <c:tx>
            <c:strRef>
              <c:f>'2023年一覧表（ＮＳＷ）'!$E$2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'2023年一覧表（ＮＳＷ）'!$E$3:$E$53</c:f>
              <c:numCache>
                <c:formatCode>0.000_ </c:formatCode>
                <c:ptCount val="51"/>
                <c:pt idx="0">
                  <c:v>64.789999999999992</c:v>
                </c:pt>
                <c:pt idx="1">
                  <c:v>64.667000000000002</c:v>
                </c:pt>
                <c:pt idx="2">
                  <c:v>64.635999999999996</c:v>
                </c:pt>
                <c:pt idx="3">
                  <c:v>64.567000000000007</c:v>
                </c:pt>
                <c:pt idx="4">
                  <c:v>64.551999999999992</c:v>
                </c:pt>
                <c:pt idx="5">
                  <c:v>64.341999999999999</c:v>
                </c:pt>
                <c:pt idx="6">
                  <c:v>64.430000000000007</c:v>
                </c:pt>
                <c:pt idx="7">
                  <c:v>64.680000000000007</c:v>
                </c:pt>
                <c:pt idx="8">
                  <c:v>64.489999999999995</c:v>
                </c:pt>
                <c:pt idx="9">
                  <c:v>64.376000000000005</c:v>
                </c:pt>
                <c:pt idx="10">
                  <c:v>64.347999999999999</c:v>
                </c:pt>
                <c:pt idx="11">
                  <c:v>64.290999999999997</c:v>
                </c:pt>
                <c:pt idx="12">
                  <c:v>64.33</c:v>
                </c:pt>
                <c:pt idx="13">
                  <c:v>64.402000000000001</c:v>
                </c:pt>
                <c:pt idx="14">
                  <c:v>64.382999999999996</c:v>
                </c:pt>
                <c:pt idx="15">
                  <c:v>64.364000000000004</c:v>
                </c:pt>
                <c:pt idx="16">
                  <c:v>64.269000000000005</c:v>
                </c:pt>
                <c:pt idx="17">
                  <c:v>64.355000000000004</c:v>
                </c:pt>
                <c:pt idx="18">
                  <c:v>64.62299999999999</c:v>
                </c:pt>
                <c:pt idx="19">
                  <c:v>64.539000000000001</c:v>
                </c:pt>
                <c:pt idx="20">
                  <c:v>64.590999999999994</c:v>
                </c:pt>
                <c:pt idx="21">
                  <c:v>64.724000000000004</c:v>
                </c:pt>
                <c:pt idx="22">
                  <c:v>65.007999999999996</c:v>
                </c:pt>
                <c:pt idx="23">
                  <c:v>65.144999999999996</c:v>
                </c:pt>
                <c:pt idx="24">
                  <c:v>65.22</c:v>
                </c:pt>
                <c:pt idx="25">
                  <c:v>65.021000000000001</c:v>
                </c:pt>
                <c:pt idx="26">
                  <c:v>64.956999999999994</c:v>
                </c:pt>
                <c:pt idx="27">
                  <c:v>64.739999999999995</c:v>
                </c:pt>
                <c:pt idx="28">
                  <c:v>64.527000000000001</c:v>
                </c:pt>
                <c:pt idx="29">
                  <c:v>64.414000000000001</c:v>
                </c:pt>
                <c:pt idx="30">
                  <c:v>64.388000000000005</c:v>
                </c:pt>
                <c:pt idx="31">
                  <c:v>64.387</c:v>
                </c:pt>
                <c:pt idx="32">
                  <c:v>64.266999999999996</c:v>
                </c:pt>
                <c:pt idx="33">
                  <c:v>64.257000000000005</c:v>
                </c:pt>
                <c:pt idx="34">
                  <c:v>64.227000000000004</c:v>
                </c:pt>
                <c:pt idx="35">
                  <c:v>64.361999999999995</c:v>
                </c:pt>
                <c:pt idx="36">
                  <c:v>64.74199999999999</c:v>
                </c:pt>
                <c:pt idx="37">
                  <c:v>64.701999999999998</c:v>
                </c:pt>
                <c:pt idx="38">
                  <c:v>64.692000000000007</c:v>
                </c:pt>
                <c:pt idx="39">
                  <c:v>64.596999999999994</c:v>
                </c:pt>
                <c:pt idx="40">
                  <c:v>64.576999999999998</c:v>
                </c:pt>
                <c:pt idx="41">
                  <c:v>64.396999999999991</c:v>
                </c:pt>
                <c:pt idx="42">
                  <c:v>64.262</c:v>
                </c:pt>
                <c:pt idx="43">
                  <c:v>64.152000000000001</c:v>
                </c:pt>
                <c:pt idx="44">
                  <c:v>64.186999999999998</c:v>
                </c:pt>
                <c:pt idx="45">
                  <c:v>64.277000000000001</c:v>
                </c:pt>
                <c:pt idx="46">
                  <c:v>64.391999999999996</c:v>
                </c:pt>
                <c:pt idx="47">
                  <c:v>64.251999999999995</c:v>
                </c:pt>
                <c:pt idx="48">
                  <c:v>64.231999999999999</c:v>
                </c:pt>
                <c:pt idx="49">
                  <c:v>64.281999999999996</c:v>
                </c:pt>
                <c:pt idx="50">
                  <c:v>64.251999999999995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6B-4848-9962-9D18E2484B44}"/>
            </c:ext>
          </c:extLst>
        </c:ser>
        <c:ser>
          <c:idx val="3"/>
          <c:order val="3"/>
          <c:tx>
            <c:strRef>
              <c:f>'2023年一覧表（ＮＳＷ）'!$F$2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'2023年一覧表（ＮＳＷ）'!$F$3:$F$53</c:f>
              <c:numCache>
                <c:formatCode>0.000_ </c:formatCode>
                <c:ptCount val="51"/>
                <c:pt idx="0">
                  <c:v>53.061999999999998</c:v>
                </c:pt>
                <c:pt idx="1">
                  <c:v>52.071999999999996</c:v>
                </c:pt>
                <c:pt idx="2">
                  <c:v>51.940999999999995</c:v>
                </c:pt>
                <c:pt idx="3">
                  <c:v>51.945999999999998</c:v>
                </c:pt>
                <c:pt idx="4">
                  <c:v>51.884999999999991</c:v>
                </c:pt>
                <c:pt idx="5">
                  <c:v>51.896000000000001</c:v>
                </c:pt>
                <c:pt idx="6">
                  <c:v>51.25</c:v>
                </c:pt>
                <c:pt idx="7">
                  <c:v>51.69</c:v>
                </c:pt>
                <c:pt idx="8">
                  <c:v>51.623999999999995</c:v>
                </c:pt>
                <c:pt idx="9">
                  <c:v>51.650999999999996</c:v>
                </c:pt>
                <c:pt idx="10">
                  <c:v>51.530999999999992</c:v>
                </c:pt>
                <c:pt idx="11">
                  <c:v>51.688999999999993</c:v>
                </c:pt>
                <c:pt idx="12">
                  <c:v>51.683999999999997</c:v>
                </c:pt>
                <c:pt idx="13">
                  <c:v>51.881</c:v>
                </c:pt>
                <c:pt idx="14">
                  <c:v>51.650999999999996</c:v>
                </c:pt>
                <c:pt idx="15">
                  <c:v>51.649000000000001</c:v>
                </c:pt>
                <c:pt idx="16">
                  <c:v>51.710999999999999</c:v>
                </c:pt>
                <c:pt idx="17">
                  <c:v>52.381999999999991</c:v>
                </c:pt>
                <c:pt idx="18">
                  <c:v>52.587999999999994</c:v>
                </c:pt>
                <c:pt idx="19">
                  <c:v>52.170999999999992</c:v>
                </c:pt>
                <c:pt idx="20">
                  <c:v>52.271000000000001</c:v>
                </c:pt>
                <c:pt idx="21">
                  <c:v>52.561999999999998</c:v>
                </c:pt>
                <c:pt idx="22">
                  <c:v>53.792999999999992</c:v>
                </c:pt>
                <c:pt idx="23">
                  <c:v>53.759999999999991</c:v>
                </c:pt>
                <c:pt idx="24">
                  <c:v>53.714999999999996</c:v>
                </c:pt>
                <c:pt idx="25">
                  <c:v>53.396000000000001</c:v>
                </c:pt>
                <c:pt idx="26">
                  <c:v>52.808999999999997</c:v>
                </c:pt>
                <c:pt idx="27">
                  <c:v>52.073999999999998</c:v>
                </c:pt>
                <c:pt idx="28">
                  <c:v>51.863999999999997</c:v>
                </c:pt>
                <c:pt idx="29">
                  <c:v>51.774000000000001</c:v>
                </c:pt>
                <c:pt idx="30">
                  <c:v>51.813999999999993</c:v>
                </c:pt>
                <c:pt idx="31">
                  <c:v>51.660999999999994</c:v>
                </c:pt>
                <c:pt idx="32">
                  <c:v>51.683999999999997</c:v>
                </c:pt>
                <c:pt idx="33">
                  <c:v>51.683999999999997</c:v>
                </c:pt>
                <c:pt idx="34">
                  <c:v>51.693999999999996</c:v>
                </c:pt>
                <c:pt idx="35">
                  <c:v>52.588999999999999</c:v>
                </c:pt>
                <c:pt idx="36">
                  <c:v>53.063999999999993</c:v>
                </c:pt>
                <c:pt idx="37">
                  <c:v>52.888999999999996</c:v>
                </c:pt>
                <c:pt idx="38">
                  <c:v>52.759</c:v>
                </c:pt>
                <c:pt idx="39">
                  <c:v>52.788999999999994</c:v>
                </c:pt>
                <c:pt idx="40">
                  <c:v>52.983999999999995</c:v>
                </c:pt>
                <c:pt idx="41">
                  <c:v>52.723999999999997</c:v>
                </c:pt>
                <c:pt idx="42">
                  <c:v>52.138999999999996</c:v>
                </c:pt>
                <c:pt idx="43">
                  <c:v>52.348999999999997</c:v>
                </c:pt>
                <c:pt idx="44">
                  <c:v>52.343999999999994</c:v>
                </c:pt>
                <c:pt idx="45">
                  <c:v>52.813999999999993</c:v>
                </c:pt>
                <c:pt idx="46">
                  <c:v>52.983999999999995</c:v>
                </c:pt>
                <c:pt idx="47">
                  <c:v>53.033999999999992</c:v>
                </c:pt>
                <c:pt idx="48">
                  <c:v>53.373999999999995</c:v>
                </c:pt>
                <c:pt idx="49">
                  <c:v>53.613999999999997</c:v>
                </c:pt>
                <c:pt idx="50">
                  <c:v>54.233999999999995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6B-4848-9962-9D18E2484B44}"/>
            </c:ext>
          </c:extLst>
        </c:ser>
        <c:ser>
          <c:idx val="4"/>
          <c:order val="4"/>
          <c:tx>
            <c:strRef>
              <c:f>'2023年一覧表（ＮＳＷ）'!$G$2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'2023年一覧表（ＮＳＷ）'!$G$3:$G$53</c:f>
              <c:numCache>
                <c:formatCode>0.000_ </c:formatCode>
                <c:ptCount val="51"/>
                <c:pt idx="0">
                  <c:v>51.695999999999998</c:v>
                </c:pt>
                <c:pt idx="1">
                  <c:v>50.692</c:v>
                </c:pt>
                <c:pt idx="2">
                  <c:v>50.566000000000003</c:v>
                </c:pt>
                <c:pt idx="3">
                  <c:v>50.564999999999998</c:v>
                </c:pt>
                <c:pt idx="4">
                  <c:v>50.545000000000002</c:v>
                </c:pt>
                <c:pt idx="5">
                  <c:v>50.655000000000001</c:v>
                </c:pt>
                <c:pt idx="6">
                  <c:v>50.298999999999999</c:v>
                </c:pt>
                <c:pt idx="7">
                  <c:v>50.382000000000005</c:v>
                </c:pt>
                <c:pt idx="8">
                  <c:v>50.423999999999999</c:v>
                </c:pt>
                <c:pt idx="9">
                  <c:v>50.695999999999998</c:v>
                </c:pt>
                <c:pt idx="10">
                  <c:v>50.641999999999996</c:v>
                </c:pt>
                <c:pt idx="11">
                  <c:v>50.721000000000004</c:v>
                </c:pt>
                <c:pt idx="12">
                  <c:v>50.460999999999999</c:v>
                </c:pt>
                <c:pt idx="13">
                  <c:v>50.521000000000001</c:v>
                </c:pt>
                <c:pt idx="14">
                  <c:v>50.460999999999999</c:v>
                </c:pt>
                <c:pt idx="15">
                  <c:v>50.469000000000001</c:v>
                </c:pt>
                <c:pt idx="16">
                  <c:v>50.469000000000001</c:v>
                </c:pt>
                <c:pt idx="17">
                  <c:v>50.754999999999995</c:v>
                </c:pt>
                <c:pt idx="18">
                  <c:v>50.957999999999998</c:v>
                </c:pt>
                <c:pt idx="19">
                  <c:v>50.757000000000005</c:v>
                </c:pt>
                <c:pt idx="20">
                  <c:v>50.814</c:v>
                </c:pt>
                <c:pt idx="21">
                  <c:v>51.021000000000001</c:v>
                </c:pt>
                <c:pt idx="22">
                  <c:v>51.579000000000001</c:v>
                </c:pt>
                <c:pt idx="23">
                  <c:v>51.480000000000004</c:v>
                </c:pt>
                <c:pt idx="24">
                  <c:v>51.484999999999999</c:v>
                </c:pt>
                <c:pt idx="25">
                  <c:v>51.335000000000001</c:v>
                </c:pt>
                <c:pt idx="26">
                  <c:v>51.037999999999997</c:v>
                </c:pt>
                <c:pt idx="27">
                  <c:v>50.754999999999995</c:v>
                </c:pt>
                <c:pt idx="28">
                  <c:v>50.667999999999999</c:v>
                </c:pt>
                <c:pt idx="29">
                  <c:v>50.631</c:v>
                </c:pt>
                <c:pt idx="30">
                  <c:v>50.597999999999999</c:v>
                </c:pt>
                <c:pt idx="31">
                  <c:v>50.563000000000002</c:v>
                </c:pt>
                <c:pt idx="32">
                  <c:v>50.542999999999999</c:v>
                </c:pt>
                <c:pt idx="33">
                  <c:v>50.537999999999997</c:v>
                </c:pt>
                <c:pt idx="34">
                  <c:v>50.542999999999999</c:v>
                </c:pt>
                <c:pt idx="35">
                  <c:v>50.942999999999998</c:v>
                </c:pt>
                <c:pt idx="36">
                  <c:v>51.238</c:v>
                </c:pt>
                <c:pt idx="37">
                  <c:v>51.177999999999997</c:v>
                </c:pt>
                <c:pt idx="38">
                  <c:v>51.143000000000001</c:v>
                </c:pt>
                <c:pt idx="39">
                  <c:v>51.158000000000001</c:v>
                </c:pt>
                <c:pt idx="40">
                  <c:v>51.263000000000005</c:v>
                </c:pt>
                <c:pt idx="41">
                  <c:v>51.088000000000001</c:v>
                </c:pt>
                <c:pt idx="42">
                  <c:v>50.828000000000003</c:v>
                </c:pt>
                <c:pt idx="43">
                  <c:v>50.927999999999997</c:v>
                </c:pt>
                <c:pt idx="44">
                  <c:v>50.953000000000003</c:v>
                </c:pt>
                <c:pt idx="45">
                  <c:v>51.222999999999999</c:v>
                </c:pt>
                <c:pt idx="46">
                  <c:v>51.507999999999996</c:v>
                </c:pt>
                <c:pt idx="47">
                  <c:v>51.558</c:v>
                </c:pt>
                <c:pt idx="48">
                  <c:v>51.823</c:v>
                </c:pt>
                <c:pt idx="49">
                  <c:v>52.042999999999999</c:v>
                </c:pt>
                <c:pt idx="50">
                  <c:v>52.597999999999999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B6B-4848-9962-9D18E2484B44}"/>
            </c:ext>
          </c:extLst>
        </c:ser>
        <c:ser>
          <c:idx val="5"/>
          <c:order val="5"/>
          <c:tx>
            <c:strRef>
              <c:f>'2023年一覧表（ＮＳＷ）'!$H$2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'2023年一覧表（ＮＳＷ）'!$H$3:$H$53</c:f>
              <c:numCache>
                <c:formatCode>0.000_ </c:formatCode>
                <c:ptCount val="51"/>
                <c:pt idx="0">
                  <c:v>54.158999999999999</c:v>
                </c:pt>
                <c:pt idx="1">
                  <c:v>53.39</c:v>
                </c:pt>
                <c:pt idx="2">
                  <c:v>53.210999999999999</c:v>
                </c:pt>
                <c:pt idx="3">
                  <c:v>53.265999999999998</c:v>
                </c:pt>
                <c:pt idx="4">
                  <c:v>53.174999999999997</c:v>
                </c:pt>
                <c:pt idx="5">
                  <c:v>52.989999999999995</c:v>
                </c:pt>
                <c:pt idx="6">
                  <c:v>52.691999999999993</c:v>
                </c:pt>
                <c:pt idx="7">
                  <c:v>53.833999999999996</c:v>
                </c:pt>
                <c:pt idx="8">
                  <c:v>53.667999999999999</c:v>
                </c:pt>
                <c:pt idx="9">
                  <c:v>53.272999999999996</c:v>
                </c:pt>
                <c:pt idx="10">
                  <c:v>53.006</c:v>
                </c:pt>
                <c:pt idx="11">
                  <c:v>53.097999999999999</c:v>
                </c:pt>
                <c:pt idx="12">
                  <c:v>54.04</c:v>
                </c:pt>
                <c:pt idx="13">
                  <c:v>54.066000000000003</c:v>
                </c:pt>
                <c:pt idx="14">
                  <c:v>54.078999999999994</c:v>
                </c:pt>
                <c:pt idx="15">
                  <c:v>53.783000000000001</c:v>
                </c:pt>
                <c:pt idx="16">
                  <c:v>53.644999999999996</c:v>
                </c:pt>
                <c:pt idx="17">
                  <c:v>54.457999999999998</c:v>
                </c:pt>
                <c:pt idx="18">
                  <c:v>54.564999999999998</c:v>
                </c:pt>
                <c:pt idx="19">
                  <c:v>53.691999999999993</c:v>
                </c:pt>
                <c:pt idx="20">
                  <c:v>54.700999999999993</c:v>
                </c:pt>
                <c:pt idx="21">
                  <c:v>55.584999999999994</c:v>
                </c:pt>
                <c:pt idx="22">
                  <c:v>57.345999999999997</c:v>
                </c:pt>
                <c:pt idx="23">
                  <c:v>57.199999999999996</c:v>
                </c:pt>
                <c:pt idx="24">
                  <c:v>56.792999999999999</c:v>
                </c:pt>
                <c:pt idx="25">
                  <c:v>55.917000000000002</c:v>
                </c:pt>
                <c:pt idx="26">
                  <c:v>54.212999999999994</c:v>
                </c:pt>
                <c:pt idx="27">
                  <c:v>53.545000000000002</c:v>
                </c:pt>
                <c:pt idx="28">
                  <c:v>53.197999999999993</c:v>
                </c:pt>
                <c:pt idx="29">
                  <c:v>52.964999999999996</c:v>
                </c:pt>
                <c:pt idx="30">
                  <c:v>52.854999999999997</c:v>
                </c:pt>
                <c:pt idx="31">
                  <c:v>52.703000000000003</c:v>
                </c:pt>
                <c:pt idx="32">
                  <c:v>52.682999999999993</c:v>
                </c:pt>
                <c:pt idx="33">
                  <c:v>52.628</c:v>
                </c:pt>
                <c:pt idx="34">
                  <c:v>52.632999999999996</c:v>
                </c:pt>
                <c:pt idx="35">
                  <c:v>54.582999999999998</c:v>
                </c:pt>
                <c:pt idx="36">
                  <c:v>55.768000000000001</c:v>
                </c:pt>
                <c:pt idx="37">
                  <c:v>55.448</c:v>
                </c:pt>
                <c:pt idx="38">
                  <c:v>55.177999999999997</c:v>
                </c:pt>
                <c:pt idx="39">
                  <c:v>55.073</c:v>
                </c:pt>
                <c:pt idx="40">
                  <c:v>55.548000000000002</c:v>
                </c:pt>
                <c:pt idx="41">
                  <c:v>54.533000000000001</c:v>
                </c:pt>
                <c:pt idx="42">
                  <c:v>53.007999999999996</c:v>
                </c:pt>
                <c:pt idx="43">
                  <c:v>54.087999999999994</c:v>
                </c:pt>
                <c:pt idx="44">
                  <c:v>54.162999999999997</c:v>
                </c:pt>
                <c:pt idx="45">
                  <c:v>54.908000000000001</c:v>
                </c:pt>
                <c:pt idx="46">
                  <c:v>54.902999999999999</c:v>
                </c:pt>
                <c:pt idx="47">
                  <c:v>54.542999999999999</c:v>
                </c:pt>
                <c:pt idx="48">
                  <c:v>54.923000000000002</c:v>
                </c:pt>
                <c:pt idx="49">
                  <c:v>55.007999999999996</c:v>
                </c:pt>
                <c:pt idx="50">
                  <c:v>55.007999999999996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B6B-4848-9962-9D18E2484B44}"/>
            </c:ext>
          </c:extLst>
        </c:ser>
        <c:ser>
          <c:idx val="6"/>
          <c:order val="6"/>
          <c:tx>
            <c:strRef>
              <c:f>'2023年一覧表（ＮＳＷ）'!$I$2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'2023年一覧表（ＮＳＷ）'!$I$3:$I$53</c:f>
              <c:numCache>
                <c:formatCode>0.000_ </c:formatCode>
                <c:ptCount val="51"/>
                <c:pt idx="0">
                  <c:v>50.570999999999998</c:v>
                </c:pt>
                <c:pt idx="1">
                  <c:v>49.954999999999998</c:v>
                </c:pt>
                <c:pt idx="2">
                  <c:v>49.839999999999996</c:v>
                </c:pt>
                <c:pt idx="3">
                  <c:v>49.855999999999995</c:v>
                </c:pt>
                <c:pt idx="4">
                  <c:v>49.82</c:v>
                </c:pt>
                <c:pt idx="5">
                  <c:v>49.750999999999998</c:v>
                </c:pt>
                <c:pt idx="6">
                  <c:v>49.631</c:v>
                </c:pt>
                <c:pt idx="7">
                  <c:v>49.914999999999999</c:v>
                </c:pt>
                <c:pt idx="8">
                  <c:v>49.952999999999996</c:v>
                </c:pt>
                <c:pt idx="9">
                  <c:v>50.191000000000003</c:v>
                </c:pt>
                <c:pt idx="10">
                  <c:v>50.110999999999997</c:v>
                </c:pt>
                <c:pt idx="11">
                  <c:v>50.058999999999997</c:v>
                </c:pt>
                <c:pt idx="12">
                  <c:v>50.290999999999997</c:v>
                </c:pt>
                <c:pt idx="13">
                  <c:v>50.363</c:v>
                </c:pt>
                <c:pt idx="14">
                  <c:v>50.287999999999997</c:v>
                </c:pt>
                <c:pt idx="15">
                  <c:v>50.271000000000001</c:v>
                </c:pt>
                <c:pt idx="16">
                  <c:v>50.228999999999999</c:v>
                </c:pt>
                <c:pt idx="17">
                  <c:v>50.447000000000003</c:v>
                </c:pt>
                <c:pt idx="18">
                  <c:v>50.617999999999995</c:v>
                </c:pt>
                <c:pt idx="19">
                  <c:v>50.509</c:v>
                </c:pt>
                <c:pt idx="20">
                  <c:v>50.768000000000001</c:v>
                </c:pt>
                <c:pt idx="21">
                  <c:v>51.076000000000001</c:v>
                </c:pt>
                <c:pt idx="22">
                  <c:v>51.81</c:v>
                </c:pt>
                <c:pt idx="23">
                  <c:v>51.637</c:v>
                </c:pt>
                <c:pt idx="24">
                  <c:v>51.673000000000002</c:v>
                </c:pt>
                <c:pt idx="25">
                  <c:v>51.375999999999998</c:v>
                </c:pt>
                <c:pt idx="26">
                  <c:v>50.617999999999995</c:v>
                </c:pt>
                <c:pt idx="27">
                  <c:v>50.367999999999995</c:v>
                </c:pt>
                <c:pt idx="28">
                  <c:v>50.277999999999999</c:v>
                </c:pt>
                <c:pt idx="29">
                  <c:v>50.21</c:v>
                </c:pt>
                <c:pt idx="30">
                  <c:v>50.161000000000001</c:v>
                </c:pt>
                <c:pt idx="31">
                  <c:v>50.042000000000002</c:v>
                </c:pt>
                <c:pt idx="32">
                  <c:v>50.003</c:v>
                </c:pt>
                <c:pt idx="33">
                  <c:v>49.997999999999998</c:v>
                </c:pt>
                <c:pt idx="34">
                  <c:v>49.977999999999994</c:v>
                </c:pt>
                <c:pt idx="35">
                  <c:v>50.717999999999996</c:v>
                </c:pt>
                <c:pt idx="36">
                  <c:v>51.217999999999996</c:v>
                </c:pt>
                <c:pt idx="37">
                  <c:v>51.183</c:v>
                </c:pt>
                <c:pt idx="38">
                  <c:v>51.147999999999996</c:v>
                </c:pt>
                <c:pt idx="39">
                  <c:v>51.107999999999997</c:v>
                </c:pt>
                <c:pt idx="40">
                  <c:v>51.308</c:v>
                </c:pt>
                <c:pt idx="41">
                  <c:v>51.033000000000001</c:v>
                </c:pt>
                <c:pt idx="42">
                  <c:v>50.352999999999994</c:v>
                </c:pt>
                <c:pt idx="43">
                  <c:v>50.747999999999998</c:v>
                </c:pt>
                <c:pt idx="44">
                  <c:v>50.847999999999999</c:v>
                </c:pt>
                <c:pt idx="45">
                  <c:v>51.253</c:v>
                </c:pt>
                <c:pt idx="46">
                  <c:v>51.423000000000002</c:v>
                </c:pt>
                <c:pt idx="47">
                  <c:v>51.492999999999995</c:v>
                </c:pt>
                <c:pt idx="48">
                  <c:v>51.757999999999996</c:v>
                </c:pt>
                <c:pt idx="49">
                  <c:v>52.067999999999998</c:v>
                </c:pt>
                <c:pt idx="50">
                  <c:v>52.813000000000002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B6B-4848-9962-9D18E2484B44}"/>
            </c:ext>
          </c:extLst>
        </c:ser>
        <c:ser>
          <c:idx val="7"/>
          <c:order val="7"/>
          <c:tx>
            <c:strRef>
              <c:f>'2023年一覧表（ＮＳＷ）'!$J$2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'2023年一覧表（ＮＳＷ）'!$J$3:$J$53</c:f>
              <c:numCache>
                <c:formatCode>0.000_ </c:formatCode>
                <c:ptCount val="51"/>
                <c:pt idx="0">
                  <c:v>50.688000000000002</c:v>
                </c:pt>
                <c:pt idx="1">
                  <c:v>50.852000000000004</c:v>
                </c:pt>
                <c:pt idx="2">
                  <c:v>50.402000000000001</c:v>
                </c:pt>
                <c:pt idx="3">
                  <c:v>50.320999999999998</c:v>
                </c:pt>
                <c:pt idx="4">
                  <c:v>50.366</c:v>
                </c:pt>
                <c:pt idx="5">
                  <c:v>50.164000000000001</c:v>
                </c:pt>
                <c:pt idx="6">
                  <c:v>50.228000000000002</c:v>
                </c:pt>
                <c:pt idx="7">
                  <c:v>50.091000000000001</c:v>
                </c:pt>
                <c:pt idx="8">
                  <c:v>50.143999999999998</c:v>
                </c:pt>
                <c:pt idx="9">
                  <c:v>50.378</c:v>
                </c:pt>
                <c:pt idx="10">
                  <c:v>50.367000000000004</c:v>
                </c:pt>
                <c:pt idx="11">
                  <c:v>50.402999999999999</c:v>
                </c:pt>
                <c:pt idx="12">
                  <c:v>50.298000000000002</c:v>
                </c:pt>
                <c:pt idx="13">
                  <c:v>50.289000000000001</c:v>
                </c:pt>
                <c:pt idx="14">
                  <c:v>50.302999999999997</c:v>
                </c:pt>
                <c:pt idx="15">
                  <c:v>50.256</c:v>
                </c:pt>
                <c:pt idx="16">
                  <c:v>50.238</c:v>
                </c:pt>
                <c:pt idx="17">
                  <c:v>50.408999999999999</c:v>
                </c:pt>
                <c:pt idx="18">
                  <c:v>50.503999999999998</c:v>
                </c:pt>
                <c:pt idx="19">
                  <c:v>50.474000000000004</c:v>
                </c:pt>
                <c:pt idx="20">
                  <c:v>50.509</c:v>
                </c:pt>
                <c:pt idx="21">
                  <c:v>50.698</c:v>
                </c:pt>
                <c:pt idx="22">
                  <c:v>51.058</c:v>
                </c:pt>
                <c:pt idx="23">
                  <c:v>50.981000000000002</c:v>
                </c:pt>
                <c:pt idx="24">
                  <c:v>50.896999999999998</c:v>
                </c:pt>
                <c:pt idx="25">
                  <c:v>50.790999999999997</c:v>
                </c:pt>
                <c:pt idx="26">
                  <c:v>50.59</c:v>
                </c:pt>
                <c:pt idx="27">
                  <c:v>50.414000000000001</c:v>
                </c:pt>
                <c:pt idx="28">
                  <c:v>50.381</c:v>
                </c:pt>
                <c:pt idx="29">
                  <c:v>50.341000000000001</c:v>
                </c:pt>
                <c:pt idx="30">
                  <c:v>50.307000000000002</c:v>
                </c:pt>
                <c:pt idx="31">
                  <c:v>50.295999999999999</c:v>
                </c:pt>
                <c:pt idx="32">
                  <c:v>50.271000000000001</c:v>
                </c:pt>
                <c:pt idx="33">
                  <c:v>50.261000000000003</c:v>
                </c:pt>
                <c:pt idx="34">
                  <c:v>50.261000000000003</c:v>
                </c:pt>
                <c:pt idx="35">
                  <c:v>50.526000000000003</c:v>
                </c:pt>
                <c:pt idx="36">
                  <c:v>51.030999999999999</c:v>
                </c:pt>
                <c:pt idx="37">
                  <c:v>50.701000000000001</c:v>
                </c:pt>
                <c:pt idx="38">
                  <c:v>50.686</c:v>
                </c:pt>
                <c:pt idx="39">
                  <c:v>50.655999999999999</c:v>
                </c:pt>
                <c:pt idx="40">
                  <c:v>50.786000000000001</c:v>
                </c:pt>
                <c:pt idx="41">
                  <c:v>50.646000000000001</c:v>
                </c:pt>
                <c:pt idx="42">
                  <c:v>50.420999999999999</c:v>
                </c:pt>
                <c:pt idx="43">
                  <c:v>50.566000000000003</c:v>
                </c:pt>
                <c:pt idx="44">
                  <c:v>50.555999999999997</c:v>
                </c:pt>
                <c:pt idx="45">
                  <c:v>50.771000000000001</c:v>
                </c:pt>
                <c:pt idx="46">
                  <c:v>50.911000000000001</c:v>
                </c:pt>
                <c:pt idx="47">
                  <c:v>50.886000000000003</c:v>
                </c:pt>
                <c:pt idx="48">
                  <c:v>51.096000000000004</c:v>
                </c:pt>
                <c:pt idx="49">
                  <c:v>51.225999999999999</c:v>
                </c:pt>
                <c:pt idx="50">
                  <c:v>51.581000000000003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B6B-4848-9962-9D18E2484B44}"/>
            </c:ext>
          </c:extLst>
        </c:ser>
        <c:ser>
          <c:idx val="8"/>
          <c:order val="8"/>
          <c:tx>
            <c:strRef>
              <c:f>'2023年一覧表（ＮＳＷ）'!$K$2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'2023年一覧表（ＮＳＷ）'!$K$3:$K$53</c:f>
              <c:numCache>
                <c:formatCode>0.000_ </c:formatCode>
                <c:ptCount val="51"/>
                <c:pt idx="0">
                  <c:v>61.332000000000001</c:v>
                </c:pt>
                <c:pt idx="1">
                  <c:v>60.947000000000003</c:v>
                </c:pt>
                <c:pt idx="2">
                  <c:v>60.692999999999998</c:v>
                </c:pt>
                <c:pt idx="3">
                  <c:v>60.779000000000003</c:v>
                </c:pt>
                <c:pt idx="4">
                  <c:v>60.582000000000001</c:v>
                </c:pt>
                <c:pt idx="5">
                  <c:v>60.328000000000003</c:v>
                </c:pt>
                <c:pt idx="6">
                  <c:v>60.335000000000001</c:v>
                </c:pt>
                <c:pt idx="7">
                  <c:v>60.806000000000004</c:v>
                </c:pt>
                <c:pt idx="8">
                  <c:v>60.567999999999998</c:v>
                </c:pt>
                <c:pt idx="9">
                  <c:v>60.396999999999998</c:v>
                </c:pt>
                <c:pt idx="10">
                  <c:v>60.201000000000001</c:v>
                </c:pt>
                <c:pt idx="11">
                  <c:v>60.344999999999999</c:v>
                </c:pt>
                <c:pt idx="12">
                  <c:v>60.462000000000003</c:v>
                </c:pt>
                <c:pt idx="13">
                  <c:v>60.645000000000003</c:v>
                </c:pt>
                <c:pt idx="14">
                  <c:v>60.466000000000001</c:v>
                </c:pt>
                <c:pt idx="15">
                  <c:v>60.436999999999998</c:v>
                </c:pt>
                <c:pt idx="16">
                  <c:v>60.433</c:v>
                </c:pt>
                <c:pt idx="17">
                  <c:v>60.6</c:v>
                </c:pt>
                <c:pt idx="18">
                  <c:v>60.750999999999998</c:v>
                </c:pt>
                <c:pt idx="19">
                  <c:v>60.889000000000003</c:v>
                </c:pt>
                <c:pt idx="20">
                  <c:v>60.869</c:v>
                </c:pt>
                <c:pt idx="21">
                  <c:v>61.213999999999999</c:v>
                </c:pt>
                <c:pt idx="22">
                  <c:v>61.966999999999999</c:v>
                </c:pt>
                <c:pt idx="23">
                  <c:v>61.991</c:v>
                </c:pt>
                <c:pt idx="24">
                  <c:v>61.910000000000004</c:v>
                </c:pt>
                <c:pt idx="25">
                  <c:v>61.695999999999998</c:v>
                </c:pt>
                <c:pt idx="26">
                  <c:v>61.395000000000003</c:v>
                </c:pt>
                <c:pt idx="27">
                  <c:v>60.962000000000003</c:v>
                </c:pt>
                <c:pt idx="28">
                  <c:v>60.67</c:v>
                </c:pt>
                <c:pt idx="29">
                  <c:v>60.49</c:v>
                </c:pt>
                <c:pt idx="30">
                  <c:v>60.423999999999999</c:v>
                </c:pt>
                <c:pt idx="31">
                  <c:v>60.414000000000001</c:v>
                </c:pt>
                <c:pt idx="32">
                  <c:v>60.31</c:v>
                </c:pt>
                <c:pt idx="33">
                  <c:v>60.28</c:v>
                </c:pt>
                <c:pt idx="34">
                  <c:v>60.28</c:v>
                </c:pt>
                <c:pt idx="35">
                  <c:v>60.74</c:v>
                </c:pt>
                <c:pt idx="36">
                  <c:v>61.384999999999998</c:v>
                </c:pt>
                <c:pt idx="37">
                  <c:v>61.980000000000004</c:v>
                </c:pt>
                <c:pt idx="38">
                  <c:v>61.050000000000004</c:v>
                </c:pt>
                <c:pt idx="39">
                  <c:v>60.95</c:v>
                </c:pt>
                <c:pt idx="40">
                  <c:v>60.984999999999999</c:v>
                </c:pt>
                <c:pt idx="41">
                  <c:v>60.99</c:v>
                </c:pt>
                <c:pt idx="42">
                  <c:v>60.675000000000004</c:v>
                </c:pt>
                <c:pt idx="43">
                  <c:v>60.57</c:v>
                </c:pt>
                <c:pt idx="44">
                  <c:v>60.53</c:v>
                </c:pt>
                <c:pt idx="45">
                  <c:v>60.805</c:v>
                </c:pt>
                <c:pt idx="46">
                  <c:v>61.02</c:v>
                </c:pt>
                <c:pt idx="47">
                  <c:v>60.83</c:v>
                </c:pt>
                <c:pt idx="48">
                  <c:v>60.825000000000003</c:v>
                </c:pt>
                <c:pt idx="49">
                  <c:v>60.835000000000001</c:v>
                </c:pt>
                <c:pt idx="50">
                  <c:v>60.905000000000001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B6B-4848-9962-9D18E2484B44}"/>
            </c:ext>
          </c:extLst>
        </c:ser>
        <c:ser>
          <c:idx val="9"/>
          <c:order val="9"/>
          <c:tx>
            <c:strRef>
              <c:f>'2023年一覧表（ＮＳＷ）'!$L$2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'2023年一覧表（ＮＳＷ）'!$L$3:$L$53</c:f>
              <c:numCache>
                <c:formatCode>0.000_ </c:formatCode>
                <c:ptCount val="51"/>
                <c:pt idx="0">
                  <c:v>51.268000000000001</c:v>
                </c:pt>
                <c:pt idx="1">
                  <c:v>51.475999999999999</c:v>
                </c:pt>
                <c:pt idx="2">
                  <c:v>50.826000000000008</c:v>
                </c:pt>
                <c:pt idx="3">
                  <c:v>50.733000000000004</c:v>
                </c:pt>
                <c:pt idx="4">
                  <c:v>50.817999999999998</c:v>
                </c:pt>
                <c:pt idx="5">
                  <c:v>50.578000000000003</c:v>
                </c:pt>
                <c:pt idx="6">
                  <c:v>50.573999999999998</c:v>
                </c:pt>
                <c:pt idx="7">
                  <c:v>50.493000000000002</c:v>
                </c:pt>
                <c:pt idx="8">
                  <c:v>50.532000000000004</c:v>
                </c:pt>
                <c:pt idx="9">
                  <c:v>50.815000000000005</c:v>
                </c:pt>
                <c:pt idx="10">
                  <c:v>50.768000000000001</c:v>
                </c:pt>
                <c:pt idx="11">
                  <c:v>50.828000000000003</c:v>
                </c:pt>
                <c:pt idx="12">
                  <c:v>50.668000000000006</c:v>
                </c:pt>
                <c:pt idx="13">
                  <c:v>50.677000000000007</c:v>
                </c:pt>
                <c:pt idx="14">
                  <c:v>50.671000000000006</c:v>
                </c:pt>
                <c:pt idx="15">
                  <c:v>50.641000000000005</c:v>
                </c:pt>
                <c:pt idx="16">
                  <c:v>50.613</c:v>
                </c:pt>
                <c:pt idx="17">
                  <c:v>50.862000000000002</c:v>
                </c:pt>
                <c:pt idx="18">
                  <c:v>50.895000000000003</c:v>
                </c:pt>
                <c:pt idx="19">
                  <c:v>50.889000000000003</c:v>
                </c:pt>
                <c:pt idx="20">
                  <c:v>50.933000000000007</c:v>
                </c:pt>
                <c:pt idx="21">
                  <c:v>51.142000000000003</c:v>
                </c:pt>
                <c:pt idx="22">
                  <c:v>51.649000000000001</c:v>
                </c:pt>
                <c:pt idx="23">
                  <c:v>51.508000000000003</c:v>
                </c:pt>
                <c:pt idx="24">
                  <c:v>51.460999999999999</c:v>
                </c:pt>
                <c:pt idx="25">
                  <c:v>51.346000000000004</c:v>
                </c:pt>
                <c:pt idx="26">
                  <c:v>51.108000000000004</c:v>
                </c:pt>
                <c:pt idx="27">
                  <c:v>50.858000000000004</c:v>
                </c:pt>
                <c:pt idx="28">
                  <c:v>50.806000000000004</c:v>
                </c:pt>
                <c:pt idx="29">
                  <c:v>50.753</c:v>
                </c:pt>
                <c:pt idx="30">
                  <c:v>50.72</c:v>
                </c:pt>
                <c:pt idx="31">
                  <c:v>50.687000000000005</c:v>
                </c:pt>
                <c:pt idx="32">
                  <c:v>50.671000000000006</c:v>
                </c:pt>
                <c:pt idx="33">
                  <c:v>50.666000000000004</c:v>
                </c:pt>
                <c:pt idx="34">
                  <c:v>50.676000000000002</c:v>
                </c:pt>
                <c:pt idx="35">
                  <c:v>51.011000000000003</c:v>
                </c:pt>
                <c:pt idx="36">
                  <c:v>51.271000000000001</c:v>
                </c:pt>
                <c:pt idx="37">
                  <c:v>51.231000000000002</c:v>
                </c:pt>
                <c:pt idx="38">
                  <c:v>51.201000000000008</c:v>
                </c:pt>
                <c:pt idx="39">
                  <c:v>51.216000000000008</c:v>
                </c:pt>
                <c:pt idx="40">
                  <c:v>51.320999999999998</c:v>
                </c:pt>
                <c:pt idx="41">
                  <c:v>51.171000000000006</c:v>
                </c:pt>
                <c:pt idx="42">
                  <c:v>50.906000000000006</c:v>
                </c:pt>
                <c:pt idx="43">
                  <c:v>51.011000000000003</c:v>
                </c:pt>
                <c:pt idx="44">
                  <c:v>51.031000000000006</c:v>
                </c:pt>
                <c:pt idx="45">
                  <c:v>51.320999999999998</c:v>
                </c:pt>
                <c:pt idx="46">
                  <c:v>51.516000000000005</c:v>
                </c:pt>
                <c:pt idx="47">
                  <c:v>51.541000000000004</c:v>
                </c:pt>
                <c:pt idx="48">
                  <c:v>51.756</c:v>
                </c:pt>
                <c:pt idx="49">
                  <c:v>51.916000000000004</c:v>
                </c:pt>
                <c:pt idx="50">
                  <c:v>52.411000000000001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B6B-4848-9962-9D18E2484B44}"/>
            </c:ext>
          </c:extLst>
        </c:ser>
        <c:ser>
          <c:idx val="10"/>
          <c:order val="10"/>
          <c:tx>
            <c:strRef>
              <c:f>'2023年一覧表（ＮＳＷ）'!$M$2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'2023年一覧表（ＮＳＷ）'!$M$3:$M$53</c:f>
              <c:numCache>
                <c:formatCode>0.000_ </c:formatCode>
                <c:ptCount val="51"/>
                <c:pt idx="0">
                  <c:v>55.355000000000004</c:v>
                </c:pt>
                <c:pt idx="1">
                  <c:v>54.594999999999999</c:v>
                </c:pt>
                <c:pt idx="2">
                  <c:v>54.44</c:v>
                </c:pt>
                <c:pt idx="3">
                  <c:v>54.45</c:v>
                </c:pt>
                <c:pt idx="4">
                  <c:v>54.344999999999999</c:v>
                </c:pt>
                <c:pt idx="5">
                  <c:v>54.194000000000003</c:v>
                </c:pt>
                <c:pt idx="6">
                  <c:v>53.709000000000003</c:v>
                </c:pt>
                <c:pt idx="7">
                  <c:v>54.39</c:v>
                </c:pt>
                <c:pt idx="8">
                  <c:v>54.153999999999996</c:v>
                </c:pt>
                <c:pt idx="9">
                  <c:v>53.936</c:v>
                </c:pt>
                <c:pt idx="10">
                  <c:v>53.739999999999995</c:v>
                </c:pt>
                <c:pt idx="11">
                  <c:v>53.963999999999999</c:v>
                </c:pt>
                <c:pt idx="12">
                  <c:v>54.244</c:v>
                </c:pt>
                <c:pt idx="13">
                  <c:v>54.504999999999995</c:v>
                </c:pt>
                <c:pt idx="14">
                  <c:v>54.138999999999996</c:v>
                </c:pt>
                <c:pt idx="15">
                  <c:v>54.138999999999996</c:v>
                </c:pt>
                <c:pt idx="16">
                  <c:v>54.224999999999994</c:v>
                </c:pt>
                <c:pt idx="17">
                  <c:v>55.037999999999997</c:v>
                </c:pt>
                <c:pt idx="18">
                  <c:v>55.158000000000001</c:v>
                </c:pt>
                <c:pt idx="19">
                  <c:v>54.82</c:v>
                </c:pt>
                <c:pt idx="20">
                  <c:v>54.935000000000002</c:v>
                </c:pt>
                <c:pt idx="21">
                  <c:v>55.364000000000004</c:v>
                </c:pt>
                <c:pt idx="22">
                  <c:v>57.132999999999996</c:v>
                </c:pt>
                <c:pt idx="23">
                  <c:v>56.997</c:v>
                </c:pt>
                <c:pt idx="24">
                  <c:v>56.872</c:v>
                </c:pt>
                <c:pt idx="25">
                  <c:v>56.381999999999998</c:v>
                </c:pt>
                <c:pt idx="26">
                  <c:v>55.628999999999998</c:v>
                </c:pt>
                <c:pt idx="27">
                  <c:v>54.655000000000001</c:v>
                </c:pt>
                <c:pt idx="28">
                  <c:v>54.322000000000003</c:v>
                </c:pt>
                <c:pt idx="29">
                  <c:v>54.143000000000001</c:v>
                </c:pt>
                <c:pt idx="30">
                  <c:v>54.045999999999999</c:v>
                </c:pt>
                <c:pt idx="31">
                  <c:v>53.971999999999994</c:v>
                </c:pt>
                <c:pt idx="32">
                  <c:v>53.971999999999994</c:v>
                </c:pt>
                <c:pt idx="33">
                  <c:v>53.957000000000001</c:v>
                </c:pt>
                <c:pt idx="34">
                  <c:v>53.962000000000003</c:v>
                </c:pt>
                <c:pt idx="35">
                  <c:v>55.346999999999994</c:v>
                </c:pt>
                <c:pt idx="36">
                  <c:v>55.911999999999999</c:v>
                </c:pt>
                <c:pt idx="37">
                  <c:v>55.631999999999998</c:v>
                </c:pt>
                <c:pt idx="38">
                  <c:v>55.402000000000001</c:v>
                </c:pt>
                <c:pt idx="39">
                  <c:v>55.381999999999998</c:v>
                </c:pt>
                <c:pt idx="40">
                  <c:v>55.626999999999995</c:v>
                </c:pt>
                <c:pt idx="41">
                  <c:v>55.307000000000002</c:v>
                </c:pt>
                <c:pt idx="42">
                  <c:v>54.661999999999999</c:v>
                </c:pt>
                <c:pt idx="43">
                  <c:v>54.742000000000004</c:v>
                </c:pt>
                <c:pt idx="44">
                  <c:v>54.707000000000001</c:v>
                </c:pt>
                <c:pt idx="45">
                  <c:v>55.372</c:v>
                </c:pt>
                <c:pt idx="46">
                  <c:v>55.546999999999997</c:v>
                </c:pt>
                <c:pt idx="47">
                  <c:v>55.352000000000004</c:v>
                </c:pt>
                <c:pt idx="48">
                  <c:v>55.572000000000003</c:v>
                </c:pt>
                <c:pt idx="49">
                  <c:v>55.736999999999995</c:v>
                </c:pt>
                <c:pt idx="50">
                  <c:v>56.111999999999995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B6B-4848-9962-9D18E2484B44}"/>
            </c:ext>
          </c:extLst>
        </c:ser>
        <c:ser>
          <c:idx val="11"/>
          <c:order val="11"/>
          <c:tx>
            <c:strRef>
              <c:f>'2023年一覧表（ＮＳＷ）'!$N$2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'2023年一覧表（ＮＳＷ）'!$N$3:$N$53</c:f>
              <c:numCache>
                <c:formatCode>0.000_ </c:formatCode>
                <c:ptCount val="51"/>
                <c:pt idx="0">
                  <c:v>49.017000000000003</c:v>
                </c:pt>
                <c:pt idx="1">
                  <c:v>48.488</c:v>
                </c:pt>
                <c:pt idx="2">
                  <c:v>48.428000000000004</c:v>
                </c:pt>
                <c:pt idx="3">
                  <c:v>48.444000000000003</c:v>
                </c:pt>
                <c:pt idx="4">
                  <c:v>48.411000000000001</c:v>
                </c:pt>
                <c:pt idx="5">
                  <c:v>48.338000000000001</c:v>
                </c:pt>
                <c:pt idx="6">
                  <c:v>48.267000000000003</c:v>
                </c:pt>
                <c:pt idx="7">
                  <c:v>48.466000000000001</c:v>
                </c:pt>
                <c:pt idx="8">
                  <c:v>48.508000000000003</c:v>
                </c:pt>
                <c:pt idx="9">
                  <c:v>48.960999999999999</c:v>
                </c:pt>
                <c:pt idx="10">
                  <c:v>48.907000000000004</c:v>
                </c:pt>
                <c:pt idx="11">
                  <c:v>48.663000000000004</c:v>
                </c:pt>
                <c:pt idx="12">
                  <c:v>48.894000000000005</c:v>
                </c:pt>
                <c:pt idx="13">
                  <c:v>49.023000000000003</c:v>
                </c:pt>
                <c:pt idx="14">
                  <c:v>48.978000000000002</c:v>
                </c:pt>
                <c:pt idx="15">
                  <c:v>48.933000000000007</c:v>
                </c:pt>
                <c:pt idx="16">
                  <c:v>48.942000000000007</c:v>
                </c:pt>
                <c:pt idx="17">
                  <c:v>49.084000000000003</c:v>
                </c:pt>
                <c:pt idx="18">
                  <c:v>49.283000000000001</c:v>
                </c:pt>
                <c:pt idx="19">
                  <c:v>49.21</c:v>
                </c:pt>
                <c:pt idx="20">
                  <c:v>49.384</c:v>
                </c:pt>
                <c:pt idx="21">
                  <c:v>49.644000000000005</c:v>
                </c:pt>
                <c:pt idx="22">
                  <c:v>50.102000000000004</c:v>
                </c:pt>
                <c:pt idx="23">
                  <c:v>50.025000000000006</c:v>
                </c:pt>
                <c:pt idx="24">
                  <c:v>50.168000000000006</c:v>
                </c:pt>
                <c:pt idx="25">
                  <c:v>49.953000000000003</c:v>
                </c:pt>
                <c:pt idx="26">
                  <c:v>49.370000000000005</c:v>
                </c:pt>
                <c:pt idx="27">
                  <c:v>49.173000000000002</c:v>
                </c:pt>
                <c:pt idx="28">
                  <c:v>49.125</c:v>
                </c:pt>
                <c:pt idx="29">
                  <c:v>49.073</c:v>
                </c:pt>
                <c:pt idx="30">
                  <c:v>49.032000000000004</c:v>
                </c:pt>
                <c:pt idx="31">
                  <c:v>48.92</c:v>
                </c:pt>
                <c:pt idx="32">
                  <c:v>48.88</c:v>
                </c:pt>
                <c:pt idx="33">
                  <c:v>48.865000000000002</c:v>
                </c:pt>
                <c:pt idx="34">
                  <c:v>48.855000000000004</c:v>
                </c:pt>
                <c:pt idx="35">
                  <c:v>49.410000000000004</c:v>
                </c:pt>
                <c:pt idx="36">
                  <c:v>49.825000000000003</c:v>
                </c:pt>
                <c:pt idx="37">
                  <c:v>49.84</c:v>
                </c:pt>
                <c:pt idx="38">
                  <c:v>49.82</c:v>
                </c:pt>
                <c:pt idx="39">
                  <c:v>49.795000000000002</c:v>
                </c:pt>
                <c:pt idx="40">
                  <c:v>49.99</c:v>
                </c:pt>
                <c:pt idx="41">
                  <c:v>49.75</c:v>
                </c:pt>
                <c:pt idx="42">
                  <c:v>49.215000000000003</c:v>
                </c:pt>
                <c:pt idx="43">
                  <c:v>49.510000000000005</c:v>
                </c:pt>
                <c:pt idx="44">
                  <c:v>49.6</c:v>
                </c:pt>
                <c:pt idx="45">
                  <c:v>50.17</c:v>
                </c:pt>
                <c:pt idx="46">
                  <c:v>50.38</c:v>
                </c:pt>
                <c:pt idx="47">
                  <c:v>50.6</c:v>
                </c:pt>
                <c:pt idx="48">
                  <c:v>50.895000000000003</c:v>
                </c:pt>
                <c:pt idx="49">
                  <c:v>51.395000000000003</c:v>
                </c:pt>
                <c:pt idx="50">
                  <c:v>52.78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B6B-4848-9962-9D18E2484B44}"/>
            </c:ext>
          </c:extLst>
        </c:ser>
        <c:ser>
          <c:idx val="12"/>
          <c:order val="12"/>
          <c:tx>
            <c:strRef>
              <c:f>'2023年一覧表（ＮＳＷ）'!$O$2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'2023年一覧表（ＮＳＷ）'!$O$3:$O$53</c:f>
              <c:numCache>
                <c:formatCode>0.000_ </c:formatCode>
                <c:ptCount val="51"/>
                <c:pt idx="0">
                  <c:v>71.875</c:v>
                </c:pt>
                <c:pt idx="1">
                  <c:v>71.868000000000009</c:v>
                </c:pt>
                <c:pt idx="2">
                  <c:v>71.72</c:v>
                </c:pt>
                <c:pt idx="3">
                  <c:v>71.621000000000009</c:v>
                </c:pt>
                <c:pt idx="4">
                  <c:v>71.621000000000009</c:v>
                </c:pt>
                <c:pt idx="5">
                  <c:v>71.342000000000013</c:v>
                </c:pt>
                <c:pt idx="6">
                  <c:v>71.384</c:v>
                </c:pt>
                <c:pt idx="7">
                  <c:v>71.355000000000004</c:v>
                </c:pt>
                <c:pt idx="8">
                  <c:v>71.153999999999996</c:v>
                </c:pt>
                <c:pt idx="9">
                  <c:v>71.192000000000007</c:v>
                </c:pt>
                <c:pt idx="10">
                  <c:v>71.125</c:v>
                </c:pt>
                <c:pt idx="11">
                  <c:v>71.062000000000012</c:v>
                </c:pt>
                <c:pt idx="12">
                  <c:v>71.007000000000005</c:v>
                </c:pt>
                <c:pt idx="13">
                  <c:v>70.978000000000009</c:v>
                </c:pt>
                <c:pt idx="14">
                  <c:v>71.003</c:v>
                </c:pt>
                <c:pt idx="15">
                  <c:v>71.141000000000005</c:v>
                </c:pt>
                <c:pt idx="16">
                  <c:v>70.865000000000009</c:v>
                </c:pt>
                <c:pt idx="17">
                  <c:v>70.981000000000009</c:v>
                </c:pt>
                <c:pt idx="18">
                  <c:v>70.941000000000003</c:v>
                </c:pt>
                <c:pt idx="19">
                  <c:v>71.010000000000005</c:v>
                </c:pt>
                <c:pt idx="20">
                  <c:v>71.082999999999998</c:v>
                </c:pt>
                <c:pt idx="21">
                  <c:v>71.102000000000004</c:v>
                </c:pt>
                <c:pt idx="22">
                  <c:v>71.147999999999996</c:v>
                </c:pt>
                <c:pt idx="23">
                  <c:v>71.256</c:v>
                </c:pt>
                <c:pt idx="24">
                  <c:v>71.373000000000005</c:v>
                </c:pt>
                <c:pt idx="25">
                  <c:v>71.468000000000004</c:v>
                </c:pt>
                <c:pt idx="26">
                  <c:v>71.513000000000005</c:v>
                </c:pt>
                <c:pt idx="27">
                  <c:v>71.453000000000003</c:v>
                </c:pt>
                <c:pt idx="28">
                  <c:v>71.403000000000006</c:v>
                </c:pt>
                <c:pt idx="29">
                  <c:v>71.323000000000008</c:v>
                </c:pt>
                <c:pt idx="30">
                  <c:v>71.271000000000001</c:v>
                </c:pt>
                <c:pt idx="31">
                  <c:v>71.253</c:v>
                </c:pt>
                <c:pt idx="32">
                  <c:v>71.263000000000005</c:v>
                </c:pt>
                <c:pt idx="33">
                  <c:v>71.243000000000009</c:v>
                </c:pt>
                <c:pt idx="34">
                  <c:v>71.203000000000003</c:v>
                </c:pt>
                <c:pt idx="35">
                  <c:v>71.168000000000006</c:v>
                </c:pt>
                <c:pt idx="36">
                  <c:v>71.263000000000005</c:v>
                </c:pt>
                <c:pt idx="37">
                  <c:v>71.283000000000001</c:v>
                </c:pt>
                <c:pt idx="38">
                  <c:v>71.288000000000011</c:v>
                </c:pt>
                <c:pt idx="39">
                  <c:v>71.268000000000001</c:v>
                </c:pt>
                <c:pt idx="40">
                  <c:v>71.193000000000012</c:v>
                </c:pt>
                <c:pt idx="41">
                  <c:v>71.163000000000011</c:v>
                </c:pt>
                <c:pt idx="42">
                  <c:v>71.147999999999996</c:v>
                </c:pt>
                <c:pt idx="43">
                  <c:v>71.073000000000008</c:v>
                </c:pt>
                <c:pt idx="44">
                  <c:v>71.13300000000001</c:v>
                </c:pt>
                <c:pt idx="45">
                  <c:v>71.097999999999999</c:v>
                </c:pt>
                <c:pt idx="46">
                  <c:v>71.088000000000008</c:v>
                </c:pt>
                <c:pt idx="47">
                  <c:v>71.028000000000006</c:v>
                </c:pt>
                <c:pt idx="48">
                  <c:v>70.983000000000004</c:v>
                </c:pt>
                <c:pt idx="49">
                  <c:v>70.948000000000008</c:v>
                </c:pt>
                <c:pt idx="50">
                  <c:v>70.897999999999996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B6B-4848-9962-9D18E2484B44}"/>
            </c:ext>
          </c:extLst>
        </c:ser>
        <c:ser>
          <c:idx val="13"/>
          <c:order val="13"/>
          <c:tx>
            <c:strRef>
              <c:f>'2023年一覧表（ＮＳＷ）'!$P$2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'2023年一覧表（ＮＳＷ）'!$P$3:$P$53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B6B-4848-9962-9D18E2484B44}"/>
            </c:ext>
          </c:extLst>
        </c:ser>
        <c:ser>
          <c:idx val="14"/>
          <c:order val="14"/>
          <c:tx>
            <c:strRef>
              <c:f>'2023年一覧表（ＮＳＷ）'!$Q$2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'2023年一覧表（ＮＳＷ）'!$Q$3:$Q$53</c:f>
              <c:numCache>
                <c:formatCode>0.000_ </c:formatCode>
                <c:ptCount val="51"/>
                <c:pt idx="0">
                  <c:v>56.569999999999993</c:v>
                </c:pt>
                <c:pt idx="1">
                  <c:v>56.247</c:v>
                </c:pt>
                <c:pt idx="2">
                  <c:v>56.247999999999998</c:v>
                </c:pt>
                <c:pt idx="3">
                  <c:v>56.397999999999996</c:v>
                </c:pt>
                <c:pt idx="4">
                  <c:v>56.350999999999999</c:v>
                </c:pt>
                <c:pt idx="5">
                  <c:v>56.11</c:v>
                </c:pt>
                <c:pt idx="6">
                  <c:v>56.146999999999991</c:v>
                </c:pt>
                <c:pt idx="7">
                  <c:v>56.715999999999994</c:v>
                </c:pt>
                <c:pt idx="8">
                  <c:v>56.595999999999997</c:v>
                </c:pt>
                <c:pt idx="9">
                  <c:v>56.197999999999993</c:v>
                </c:pt>
                <c:pt idx="10">
                  <c:v>56.083999999999996</c:v>
                </c:pt>
                <c:pt idx="11">
                  <c:v>56.206999999999994</c:v>
                </c:pt>
                <c:pt idx="12">
                  <c:v>56.245999999999995</c:v>
                </c:pt>
                <c:pt idx="13">
                  <c:v>56.310999999999993</c:v>
                </c:pt>
                <c:pt idx="14">
                  <c:v>56.226999999999997</c:v>
                </c:pt>
                <c:pt idx="15">
                  <c:v>56.158000000000001</c:v>
                </c:pt>
                <c:pt idx="16">
                  <c:v>56.100999999999999</c:v>
                </c:pt>
                <c:pt idx="17">
                  <c:v>56.665999999999997</c:v>
                </c:pt>
                <c:pt idx="18">
                  <c:v>56.875999999999998</c:v>
                </c:pt>
                <c:pt idx="19">
                  <c:v>56.537999999999997</c:v>
                </c:pt>
                <c:pt idx="20">
                  <c:v>56.58</c:v>
                </c:pt>
                <c:pt idx="21">
                  <c:v>57.327999999999996</c:v>
                </c:pt>
                <c:pt idx="22">
                  <c:v>57.795000000000002</c:v>
                </c:pt>
                <c:pt idx="23">
                  <c:v>55.324999999999996</c:v>
                </c:pt>
                <c:pt idx="24">
                  <c:v>55.171999999999997</c:v>
                </c:pt>
                <c:pt idx="25">
                  <c:v>55.012999999999998</c:v>
                </c:pt>
                <c:pt idx="26">
                  <c:v>54.879999999999995</c:v>
                </c:pt>
                <c:pt idx="27">
                  <c:v>54.759</c:v>
                </c:pt>
                <c:pt idx="28">
                  <c:v>54.649999999999991</c:v>
                </c:pt>
                <c:pt idx="29">
                  <c:v>54.604999999999997</c:v>
                </c:pt>
                <c:pt idx="30">
                  <c:v>54.587999999999994</c:v>
                </c:pt>
                <c:pt idx="31">
                  <c:v>54.582999999999998</c:v>
                </c:pt>
                <c:pt idx="32">
                  <c:v>54.55</c:v>
                </c:pt>
                <c:pt idx="33">
                  <c:v>54.545000000000002</c:v>
                </c:pt>
                <c:pt idx="34">
                  <c:v>54.545000000000002</c:v>
                </c:pt>
                <c:pt idx="35">
                  <c:v>54.76</c:v>
                </c:pt>
                <c:pt idx="36">
                  <c:v>54.76</c:v>
                </c:pt>
                <c:pt idx="37">
                  <c:v>54.914999999999992</c:v>
                </c:pt>
                <c:pt idx="38">
                  <c:v>54.87</c:v>
                </c:pt>
                <c:pt idx="39">
                  <c:v>54.854999999999997</c:v>
                </c:pt>
                <c:pt idx="40">
                  <c:v>54.899999999999991</c:v>
                </c:pt>
                <c:pt idx="41">
                  <c:v>54.554999999999993</c:v>
                </c:pt>
                <c:pt idx="42">
                  <c:v>54.424999999999997</c:v>
                </c:pt>
                <c:pt idx="43">
                  <c:v>54.515000000000001</c:v>
                </c:pt>
                <c:pt idx="44">
                  <c:v>54.539999999999992</c:v>
                </c:pt>
                <c:pt idx="45">
                  <c:v>54.67</c:v>
                </c:pt>
                <c:pt idx="46">
                  <c:v>54.934999999999995</c:v>
                </c:pt>
                <c:pt idx="47">
                  <c:v>54.744999999999997</c:v>
                </c:pt>
                <c:pt idx="48">
                  <c:v>57.354999999999997</c:v>
                </c:pt>
                <c:pt idx="49">
                  <c:v>57.694999999999993</c:v>
                </c:pt>
                <c:pt idx="50">
                  <c:v>56.375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8B6B-4848-9962-9D18E2484B44}"/>
            </c:ext>
          </c:extLst>
        </c:ser>
        <c:ser>
          <c:idx val="15"/>
          <c:order val="15"/>
          <c:tx>
            <c:strRef>
              <c:f>'2023年一覧表（ＮＳＷ）'!$R$2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'2023年一覧表（ＮＳＷ）'!$R$3:$R$53</c:f>
              <c:numCache>
                <c:formatCode>0.000_ </c:formatCode>
                <c:ptCount val="51"/>
                <c:pt idx="0">
                  <c:v>51.144999999999996</c:v>
                </c:pt>
                <c:pt idx="1">
                  <c:v>50.445</c:v>
                </c:pt>
                <c:pt idx="2">
                  <c:v>50.274999999999999</c:v>
                </c:pt>
                <c:pt idx="3">
                  <c:v>50.296999999999997</c:v>
                </c:pt>
                <c:pt idx="4">
                  <c:v>50.227000000000004</c:v>
                </c:pt>
                <c:pt idx="5">
                  <c:v>50.069000000000003</c:v>
                </c:pt>
                <c:pt idx="6">
                  <c:v>49.878999999999998</c:v>
                </c:pt>
                <c:pt idx="7">
                  <c:v>49.917999999999999</c:v>
                </c:pt>
                <c:pt idx="8">
                  <c:v>50.775999999999996</c:v>
                </c:pt>
                <c:pt idx="9">
                  <c:v>50.471000000000004</c:v>
                </c:pt>
                <c:pt idx="10">
                  <c:v>50.227000000000004</c:v>
                </c:pt>
                <c:pt idx="11">
                  <c:v>50.683</c:v>
                </c:pt>
                <c:pt idx="12">
                  <c:v>51.754999999999995</c:v>
                </c:pt>
                <c:pt idx="13">
                  <c:v>51.667999999999999</c:v>
                </c:pt>
                <c:pt idx="14">
                  <c:v>51.405000000000001</c:v>
                </c:pt>
                <c:pt idx="15">
                  <c:v>51.536000000000001</c:v>
                </c:pt>
                <c:pt idx="16">
                  <c:v>51.475000000000001</c:v>
                </c:pt>
                <c:pt idx="17">
                  <c:v>51.841999999999999</c:v>
                </c:pt>
                <c:pt idx="18">
                  <c:v>52.115000000000002</c:v>
                </c:pt>
                <c:pt idx="19">
                  <c:v>52.107999999999997</c:v>
                </c:pt>
                <c:pt idx="20">
                  <c:v>52.462000000000003</c:v>
                </c:pt>
                <c:pt idx="21">
                  <c:v>53.021999999999998</c:v>
                </c:pt>
                <c:pt idx="22">
                  <c:v>54.637</c:v>
                </c:pt>
                <c:pt idx="23">
                  <c:v>54.718000000000004</c:v>
                </c:pt>
                <c:pt idx="24">
                  <c:v>55.15</c:v>
                </c:pt>
                <c:pt idx="25">
                  <c:v>54.522999999999996</c:v>
                </c:pt>
                <c:pt idx="26">
                  <c:v>52.488</c:v>
                </c:pt>
                <c:pt idx="27">
                  <c:v>51.972999999999999</c:v>
                </c:pt>
                <c:pt idx="28">
                  <c:v>51.802999999999997</c:v>
                </c:pt>
                <c:pt idx="29">
                  <c:v>51.543999999999997</c:v>
                </c:pt>
                <c:pt idx="30">
                  <c:v>51.335000000000001</c:v>
                </c:pt>
                <c:pt idx="31">
                  <c:v>51.088000000000001</c:v>
                </c:pt>
                <c:pt idx="32">
                  <c:v>50.887999999999998</c:v>
                </c:pt>
                <c:pt idx="33">
                  <c:v>50.798000000000002</c:v>
                </c:pt>
                <c:pt idx="34">
                  <c:v>50.713000000000001</c:v>
                </c:pt>
                <c:pt idx="35">
                  <c:v>52.787999999999997</c:v>
                </c:pt>
                <c:pt idx="36">
                  <c:v>53.552999999999997</c:v>
                </c:pt>
                <c:pt idx="37">
                  <c:v>53.747999999999998</c:v>
                </c:pt>
                <c:pt idx="38">
                  <c:v>53.613</c:v>
                </c:pt>
                <c:pt idx="39">
                  <c:v>53.493000000000002</c:v>
                </c:pt>
                <c:pt idx="40">
                  <c:v>54.082999999999998</c:v>
                </c:pt>
                <c:pt idx="41">
                  <c:v>53.518000000000001</c:v>
                </c:pt>
                <c:pt idx="42">
                  <c:v>51.772999999999996</c:v>
                </c:pt>
                <c:pt idx="43">
                  <c:v>52.518000000000001</c:v>
                </c:pt>
                <c:pt idx="44">
                  <c:v>52.982999999999997</c:v>
                </c:pt>
                <c:pt idx="45">
                  <c:v>53.893000000000001</c:v>
                </c:pt>
                <c:pt idx="46">
                  <c:v>53.787999999999997</c:v>
                </c:pt>
                <c:pt idx="47">
                  <c:v>53.757999999999996</c:v>
                </c:pt>
                <c:pt idx="48">
                  <c:v>53.863</c:v>
                </c:pt>
                <c:pt idx="49">
                  <c:v>54.143000000000001</c:v>
                </c:pt>
                <c:pt idx="50">
                  <c:v>54.692999999999998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8B6B-4848-9962-9D18E248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34648"/>
        <c:axId val="544138960"/>
      </c:lineChart>
      <c:catAx>
        <c:axId val="544134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4138960"/>
        <c:crosses val="autoZero"/>
        <c:auto val="1"/>
        <c:lblAlgn val="ctr"/>
        <c:lblOffset val="100"/>
        <c:noMultiLvlLbl val="1"/>
      </c:catAx>
      <c:valAx>
        <c:axId val="544138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544134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altLang="ja-JP" sz="1800" b="1" i="0" u="none" strike="noStrike" baseline="0">
                <a:effectLst/>
              </a:rPr>
              <a:t>2023</a:t>
            </a:r>
            <a:r>
              <a:rPr lang="ja-JP" altLang="en-US" sz="1800" b="1" i="0" baseline="0"/>
              <a:t>年大塚山第２処分場　各観測井塩素イオン濃度グラフ（</a:t>
            </a:r>
            <a:r>
              <a:rPr lang="en-US" altLang="ja-JP" sz="1800" b="1" i="0" baseline="0"/>
              <a:t>NSW)</a:t>
            </a:r>
            <a:endParaRPr lang="ja-JP" altLang="ja-JP" sz="18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3351292382681306E-2"/>
          <c:y val="7.2390897858040815E-2"/>
          <c:w val="0.92921960835879114"/>
          <c:h val="0.85301902252405692"/>
        </c:manualLayout>
      </c:layout>
      <c:lineChart>
        <c:grouping val="standard"/>
        <c:varyColors val="0"/>
        <c:ser>
          <c:idx val="0"/>
          <c:order val="0"/>
          <c:tx>
            <c:strRef>
              <c:f>'2023年一覧表（ＮＳＷ）'!$S$2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'2023年一覧表（ＮＳＷ）'!$S$3:$S$53</c:f>
              <c:numCache>
                <c:formatCode>General</c:formatCode>
                <c:ptCount val="51"/>
                <c:pt idx="0">
                  <c:v>700</c:v>
                </c:pt>
                <c:pt idx="1">
                  <c:v>550</c:v>
                </c:pt>
                <c:pt idx="2">
                  <c:v>650</c:v>
                </c:pt>
                <c:pt idx="3">
                  <c:v>700</c:v>
                </c:pt>
                <c:pt idx="4">
                  <c:v>700</c:v>
                </c:pt>
                <c:pt idx="5">
                  <c:v>800</c:v>
                </c:pt>
                <c:pt idx="6">
                  <c:v>750</c:v>
                </c:pt>
                <c:pt idx="7">
                  <c:v>400</c:v>
                </c:pt>
                <c:pt idx="8">
                  <c:v>450</c:v>
                </c:pt>
                <c:pt idx="9">
                  <c:v>280</c:v>
                </c:pt>
                <c:pt idx="10">
                  <c:v>280</c:v>
                </c:pt>
                <c:pt idx="11">
                  <c:v>260</c:v>
                </c:pt>
                <c:pt idx="12">
                  <c:v>280</c:v>
                </c:pt>
                <c:pt idx="13">
                  <c:v>300</c:v>
                </c:pt>
                <c:pt idx="14">
                  <c:v>300</c:v>
                </c:pt>
                <c:pt idx="15">
                  <c:v>280</c:v>
                </c:pt>
                <c:pt idx="16">
                  <c:v>210</c:v>
                </c:pt>
                <c:pt idx="17">
                  <c:v>800</c:v>
                </c:pt>
                <c:pt idx="18">
                  <c:v>1200</c:v>
                </c:pt>
                <c:pt idx="19">
                  <c:v>800</c:v>
                </c:pt>
                <c:pt idx="20">
                  <c:v>260</c:v>
                </c:pt>
                <c:pt idx="21">
                  <c:v>1000</c:v>
                </c:pt>
                <c:pt idx="22">
                  <c:v>1100</c:v>
                </c:pt>
                <c:pt idx="23">
                  <c:v>800</c:v>
                </c:pt>
                <c:pt idx="24">
                  <c:v>800</c:v>
                </c:pt>
                <c:pt idx="25">
                  <c:v>600</c:v>
                </c:pt>
                <c:pt idx="26">
                  <c:v>500</c:v>
                </c:pt>
                <c:pt idx="27">
                  <c:v>500</c:v>
                </c:pt>
                <c:pt idx="28">
                  <c:v>250</c:v>
                </c:pt>
                <c:pt idx="29">
                  <c:v>750</c:v>
                </c:pt>
                <c:pt idx="30">
                  <c:v>400</c:v>
                </c:pt>
                <c:pt idx="31">
                  <c:v>250</c:v>
                </c:pt>
                <c:pt idx="32">
                  <c:v>250</c:v>
                </c:pt>
                <c:pt idx="33">
                  <c:v>800</c:v>
                </c:pt>
                <c:pt idx="34">
                  <c:v>500</c:v>
                </c:pt>
                <c:pt idx="35">
                  <c:v>1000</c:v>
                </c:pt>
                <c:pt idx="36">
                  <c:v>1200</c:v>
                </c:pt>
                <c:pt idx="37">
                  <c:v>1000</c:v>
                </c:pt>
                <c:pt idx="38">
                  <c:v>1100</c:v>
                </c:pt>
                <c:pt idx="39">
                  <c:v>1100</c:v>
                </c:pt>
                <c:pt idx="40">
                  <c:v>900</c:v>
                </c:pt>
                <c:pt idx="41">
                  <c:v>800</c:v>
                </c:pt>
                <c:pt idx="42">
                  <c:v>600</c:v>
                </c:pt>
                <c:pt idx="43">
                  <c:v>550</c:v>
                </c:pt>
                <c:pt idx="44">
                  <c:v>700</c:v>
                </c:pt>
                <c:pt idx="45">
                  <c:v>900</c:v>
                </c:pt>
                <c:pt idx="46">
                  <c:v>700</c:v>
                </c:pt>
                <c:pt idx="47">
                  <c:v>800</c:v>
                </c:pt>
                <c:pt idx="48">
                  <c:v>700</c:v>
                </c:pt>
                <c:pt idx="49">
                  <c:v>600</c:v>
                </c:pt>
                <c:pt idx="50">
                  <c:v>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78-4EA6-96FB-F9BFA657BD80}"/>
            </c:ext>
          </c:extLst>
        </c:ser>
        <c:ser>
          <c:idx val="1"/>
          <c:order val="1"/>
          <c:tx>
            <c:strRef>
              <c:f>'2023年一覧表（ＮＳＷ）'!$T$2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'2023年一覧表（ＮＳＷ）'!$T$3:$T$53</c:f>
              <c:numCache>
                <c:formatCode>General</c:formatCode>
                <c:ptCount val="51"/>
                <c:pt idx="0">
                  <c:v>160</c:v>
                </c:pt>
                <c:pt idx="1">
                  <c:v>150</c:v>
                </c:pt>
                <c:pt idx="2">
                  <c:v>150</c:v>
                </c:pt>
                <c:pt idx="3">
                  <c:v>140</c:v>
                </c:pt>
                <c:pt idx="4">
                  <c:v>140</c:v>
                </c:pt>
                <c:pt idx="5">
                  <c:v>140</c:v>
                </c:pt>
                <c:pt idx="6">
                  <c:v>170</c:v>
                </c:pt>
                <c:pt idx="7">
                  <c:v>170</c:v>
                </c:pt>
                <c:pt idx="8">
                  <c:v>150</c:v>
                </c:pt>
                <c:pt idx="9">
                  <c:v>160</c:v>
                </c:pt>
                <c:pt idx="10">
                  <c:v>160</c:v>
                </c:pt>
                <c:pt idx="11">
                  <c:v>180</c:v>
                </c:pt>
                <c:pt idx="12">
                  <c:v>170</c:v>
                </c:pt>
                <c:pt idx="13">
                  <c:v>150</c:v>
                </c:pt>
                <c:pt idx="14">
                  <c:v>140</c:v>
                </c:pt>
                <c:pt idx="15">
                  <c:v>150</c:v>
                </c:pt>
                <c:pt idx="16">
                  <c:v>140</c:v>
                </c:pt>
                <c:pt idx="17">
                  <c:v>130</c:v>
                </c:pt>
                <c:pt idx="18">
                  <c:v>130</c:v>
                </c:pt>
                <c:pt idx="19">
                  <c:v>120</c:v>
                </c:pt>
                <c:pt idx="20">
                  <c:v>140</c:v>
                </c:pt>
                <c:pt idx="21">
                  <c:v>140</c:v>
                </c:pt>
                <c:pt idx="22">
                  <c:v>150</c:v>
                </c:pt>
                <c:pt idx="23">
                  <c:v>160</c:v>
                </c:pt>
                <c:pt idx="24">
                  <c:v>150</c:v>
                </c:pt>
                <c:pt idx="25">
                  <c:v>150</c:v>
                </c:pt>
                <c:pt idx="26">
                  <c:v>140</c:v>
                </c:pt>
                <c:pt idx="27">
                  <c:v>130</c:v>
                </c:pt>
                <c:pt idx="28">
                  <c:v>200</c:v>
                </c:pt>
                <c:pt idx="29">
                  <c:v>130</c:v>
                </c:pt>
                <c:pt idx="30">
                  <c:v>130</c:v>
                </c:pt>
                <c:pt idx="31">
                  <c:v>130</c:v>
                </c:pt>
                <c:pt idx="32">
                  <c:v>130</c:v>
                </c:pt>
                <c:pt idx="33">
                  <c:v>160</c:v>
                </c:pt>
                <c:pt idx="34">
                  <c:v>120</c:v>
                </c:pt>
                <c:pt idx="35">
                  <c:v>120</c:v>
                </c:pt>
                <c:pt idx="36">
                  <c:v>130</c:v>
                </c:pt>
                <c:pt idx="37">
                  <c:v>150</c:v>
                </c:pt>
                <c:pt idx="38">
                  <c:v>160</c:v>
                </c:pt>
                <c:pt idx="39">
                  <c:v>150</c:v>
                </c:pt>
                <c:pt idx="40">
                  <c:v>150</c:v>
                </c:pt>
                <c:pt idx="41">
                  <c:v>150</c:v>
                </c:pt>
                <c:pt idx="42">
                  <c:v>150</c:v>
                </c:pt>
                <c:pt idx="43">
                  <c:v>130</c:v>
                </c:pt>
                <c:pt idx="44">
                  <c:v>150</c:v>
                </c:pt>
                <c:pt idx="45">
                  <c:v>140</c:v>
                </c:pt>
                <c:pt idx="46">
                  <c:v>140</c:v>
                </c:pt>
                <c:pt idx="47">
                  <c:v>170</c:v>
                </c:pt>
                <c:pt idx="48">
                  <c:v>160</c:v>
                </c:pt>
                <c:pt idx="49">
                  <c:v>150</c:v>
                </c:pt>
                <c:pt idx="50">
                  <c:v>140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78-4EA6-96FB-F9BFA657BD80}"/>
            </c:ext>
          </c:extLst>
        </c:ser>
        <c:ser>
          <c:idx val="2"/>
          <c:order val="2"/>
          <c:tx>
            <c:strRef>
              <c:f>'2023年一覧表（ＮＳＷ）'!$U$2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'2023年一覧表（ＮＳＷ）'!$U$3:$U$53</c:f>
              <c:numCache>
                <c:formatCode>General</c:formatCode>
                <c:ptCount val="51"/>
                <c:pt idx="0">
                  <c:v>350</c:v>
                </c:pt>
                <c:pt idx="1">
                  <c:v>380</c:v>
                </c:pt>
                <c:pt idx="2">
                  <c:v>280</c:v>
                </c:pt>
                <c:pt idx="3">
                  <c:v>400</c:v>
                </c:pt>
                <c:pt idx="4">
                  <c:v>400</c:v>
                </c:pt>
                <c:pt idx="5">
                  <c:v>360</c:v>
                </c:pt>
                <c:pt idx="6">
                  <c:v>420</c:v>
                </c:pt>
                <c:pt idx="7">
                  <c:v>300</c:v>
                </c:pt>
                <c:pt idx="8">
                  <c:v>400</c:v>
                </c:pt>
                <c:pt idx="9">
                  <c:v>310</c:v>
                </c:pt>
                <c:pt idx="10">
                  <c:v>420</c:v>
                </c:pt>
                <c:pt idx="11">
                  <c:v>300</c:v>
                </c:pt>
                <c:pt idx="12">
                  <c:v>280</c:v>
                </c:pt>
                <c:pt idx="13">
                  <c:v>300</c:v>
                </c:pt>
                <c:pt idx="14">
                  <c:v>300</c:v>
                </c:pt>
                <c:pt idx="15">
                  <c:v>350</c:v>
                </c:pt>
                <c:pt idx="16">
                  <c:v>320</c:v>
                </c:pt>
                <c:pt idx="17">
                  <c:v>300</c:v>
                </c:pt>
                <c:pt idx="18">
                  <c:v>280</c:v>
                </c:pt>
                <c:pt idx="19">
                  <c:v>380</c:v>
                </c:pt>
                <c:pt idx="20">
                  <c:v>360</c:v>
                </c:pt>
                <c:pt idx="21">
                  <c:v>380</c:v>
                </c:pt>
                <c:pt idx="22">
                  <c:v>350</c:v>
                </c:pt>
                <c:pt idx="23">
                  <c:v>400</c:v>
                </c:pt>
                <c:pt idx="24">
                  <c:v>350</c:v>
                </c:pt>
                <c:pt idx="25">
                  <c:v>360</c:v>
                </c:pt>
                <c:pt idx="26">
                  <c:v>320</c:v>
                </c:pt>
                <c:pt idx="27">
                  <c:v>300</c:v>
                </c:pt>
                <c:pt idx="28">
                  <c:v>250</c:v>
                </c:pt>
                <c:pt idx="29">
                  <c:v>200</c:v>
                </c:pt>
                <c:pt idx="30">
                  <c:v>200</c:v>
                </c:pt>
                <c:pt idx="31">
                  <c:v>350</c:v>
                </c:pt>
                <c:pt idx="32">
                  <c:v>260</c:v>
                </c:pt>
                <c:pt idx="33">
                  <c:v>300</c:v>
                </c:pt>
                <c:pt idx="34">
                  <c:v>250</c:v>
                </c:pt>
                <c:pt idx="35">
                  <c:v>210</c:v>
                </c:pt>
                <c:pt idx="36">
                  <c:v>280</c:v>
                </c:pt>
                <c:pt idx="37">
                  <c:v>310</c:v>
                </c:pt>
                <c:pt idx="38">
                  <c:v>290</c:v>
                </c:pt>
                <c:pt idx="39">
                  <c:v>300</c:v>
                </c:pt>
                <c:pt idx="40">
                  <c:v>300</c:v>
                </c:pt>
                <c:pt idx="41">
                  <c:v>280</c:v>
                </c:pt>
                <c:pt idx="42">
                  <c:v>200</c:v>
                </c:pt>
                <c:pt idx="43">
                  <c:v>320</c:v>
                </c:pt>
                <c:pt idx="44">
                  <c:v>250</c:v>
                </c:pt>
                <c:pt idx="45">
                  <c:v>320</c:v>
                </c:pt>
                <c:pt idx="46">
                  <c:v>220</c:v>
                </c:pt>
                <c:pt idx="47">
                  <c:v>250</c:v>
                </c:pt>
                <c:pt idx="48">
                  <c:v>250</c:v>
                </c:pt>
                <c:pt idx="49">
                  <c:v>220</c:v>
                </c:pt>
                <c:pt idx="50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78-4EA6-96FB-F9BFA657BD80}"/>
            </c:ext>
          </c:extLst>
        </c:ser>
        <c:ser>
          <c:idx val="3"/>
          <c:order val="3"/>
          <c:tx>
            <c:strRef>
              <c:f>'2023年一覧表（ＮＳＷ）'!$V$2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'2023年一覧表（ＮＳＷ）'!$V$3:$V$53</c:f>
              <c:numCache>
                <c:formatCode>General</c:formatCode>
                <c:ptCount val="51"/>
                <c:pt idx="0">
                  <c:v>25</c:v>
                </c:pt>
                <c:pt idx="1">
                  <c:v>30</c:v>
                </c:pt>
                <c:pt idx="2">
                  <c:v>25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20</c:v>
                </c:pt>
                <c:pt idx="7">
                  <c:v>20</c:v>
                </c:pt>
                <c:pt idx="8">
                  <c:v>25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15</c:v>
                </c:pt>
                <c:pt idx="18">
                  <c:v>20</c:v>
                </c:pt>
                <c:pt idx="19">
                  <c:v>15</c:v>
                </c:pt>
                <c:pt idx="20">
                  <c:v>15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25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40</c:v>
                </c:pt>
                <c:pt idx="29">
                  <c:v>35</c:v>
                </c:pt>
                <c:pt idx="30">
                  <c:v>40</c:v>
                </c:pt>
                <c:pt idx="31">
                  <c:v>30</c:v>
                </c:pt>
                <c:pt idx="32">
                  <c:v>35</c:v>
                </c:pt>
                <c:pt idx="33">
                  <c:v>30</c:v>
                </c:pt>
                <c:pt idx="34">
                  <c:v>35</c:v>
                </c:pt>
                <c:pt idx="35">
                  <c:v>30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20</c:v>
                </c:pt>
                <c:pt idx="44">
                  <c:v>25</c:v>
                </c:pt>
                <c:pt idx="45">
                  <c:v>20</c:v>
                </c:pt>
                <c:pt idx="46">
                  <c:v>20</c:v>
                </c:pt>
                <c:pt idx="47">
                  <c:v>25</c:v>
                </c:pt>
                <c:pt idx="48">
                  <c:v>25</c:v>
                </c:pt>
                <c:pt idx="49">
                  <c:v>30</c:v>
                </c:pt>
                <c:pt idx="50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78-4EA6-96FB-F9BFA657BD80}"/>
            </c:ext>
          </c:extLst>
        </c:ser>
        <c:ser>
          <c:idx val="4"/>
          <c:order val="4"/>
          <c:tx>
            <c:strRef>
              <c:f>'2023年一覧表（ＮＳＷ）'!$W$2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'2023年一覧表（ＮＳＷ）'!$W$3:$W$53</c:f>
              <c:numCache>
                <c:formatCode>General</c:formatCode>
                <c:ptCount val="51"/>
                <c:pt idx="0">
                  <c:v>10</c:v>
                </c:pt>
                <c:pt idx="1">
                  <c:v>12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12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15</c:v>
                </c:pt>
                <c:pt idx="29">
                  <c:v>12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12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12</c:v>
                </c:pt>
                <c:pt idx="49">
                  <c:v>12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178-4EA6-96FB-F9BFA657BD80}"/>
            </c:ext>
          </c:extLst>
        </c:ser>
        <c:ser>
          <c:idx val="5"/>
          <c:order val="5"/>
          <c:tx>
            <c:strRef>
              <c:f>'2023年一覧表（ＮＳＷ）'!$X$2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'2023年一覧表（ＮＳＷ）'!$X$3:$X$53</c:f>
              <c:numCache>
                <c:formatCode>General</c:formatCode>
                <c:ptCount val="51"/>
                <c:pt idx="0">
                  <c:v>280</c:v>
                </c:pt>
                <c:pt idx="1">
                  <c:v>290</c:v>
                </c:pt>
                <c:pt idx="2">
                  <c:v>350</c:v>
                </c:pt>
                <c:pt idx="3">
                  <c:v>380</c:v>
                </c:pt>
                <c:pt idx="4">
                  <c:v>350</c:v>
                </c:pt>
                <c:pt idx="5">
                  <c:v>380</c:v>
                </c:pt>
                <c:pt idx="6">
                  <c:v>410</c:v>
                </c:pt>
                <c:pt idx="7">
                  <c:v>350</c:v>
                </c:pt>
                <c:pt idx="8">
                  <c:v>380</c:v>
                </c:pt>
                <c:pt idx="9">
                  <c:v>350</c:v>
                </c:pt>
                <c:pt idx="10">
                  <c:v>350</c:v>
                </c:pt>
                <c:pt idx="11">
                  <c:v>400</c:v>
                </c:pt>
                <c:pt idx="12">
                  <c:v>450</c:v>
                </c:pt>
                <c:pt idx="13">
                  <c:v>450</c:v>
                </c:pt>
                <c:pt idx="14">
                  <c:v>480</c:v>
                </c:pt>
                <c:pt idx="15">
                  <c:v>400</c:v>
                </c:pt>
                <c:pt idx="16">
                  <c:v>420</c:v>
                </c:pt>
                <c:pt idx="17">
                  <c:v>500</c:v>
                </c:pt>
                <c:pt idx="18">
                  <c:v>420</c:v>
                </c:pt>
                <c:pt idx="19">
                  <c:v>400</c:v>
                </c:pt>
                <c:pt idx="20">
                  <c:v>390</c:v>
                </c:pt>
                <c:pt idx="21">
                  <c:v>380</c:v>
                </c:pt>
                <c:pt idx="22">
                  <c:v>420</c:v>
                </c:pt>
                <c:pt idx="23">
                  <c:v>400</c:v>
                </c:pt>
                <c:pt idx="24">
                  <c:v>400</c:v>
                </c:pt>
                <c:pt idx="25">
                  <c:v>390</c:v>
                </c:pt>
                <c:pt idx="26">
                  <c:v>380</c:v>
                </c:pt>
                <c:pt idx="27">
                  <c:v>350</c:v>
                </c:pt>
                <c:pt idx="28">
                  <c:v>350</c:v>
                </c:pt>
                <c:pt idx="29">
                  <c:v>360</c:v>
                </c:pt>
                <c:pt idx="30">
                  <c:v>320</c:v>
                </c:pt>
                <c:pt idx="31">
                  <c:v>350</c:v>
                </c:pt>
                <c:pt idx="32">
                  <c:v>300</c:v>
                </c:pt>
                <c:pt idx="33">
                  <c:v>380</c:v>
                </c:pt>
                <c:pt idx="34">
                  <c:v>300</c:v>
                </c:pt>
                <c:pt idx="35">
                  <c:v>300</c:v>
                </c:pt>
                <c:pt idx="36">
                  <c:v>390</c:v>
                </c:pt>
                <c:pt idx="37">
                  <c:v>350</c:v>
                </c:pt>
                <c:pt idx="38">
                  <c:v>300</c:v>
                </c:pt>
                <c:pt idx="39">
                  <c:v>370</c:v>
                </c:pt>
                <c:pt idx="40">
                  <c:v>350</c:v>
                </c:pt>
                <c:pt idx="41">
                  <c:v>350</c:v>
                </c:pt>
                <c:pt idx="42">
                  <c:v>380</c:v>
                </c:pt>
                <c:pt idx="43">
                  <c:v>320</c:v>
                </c:pt>
                <c:pt idx="44">
                  <c:v>320</c:v>
                </c:pt>
                <c:pt idx="45">
                  <c:v>380</c:v>
                </c:pt>
                <c:pt idx="46">
                  <c:v>370</c:v>
                </c:pt>
                <c:pt idx="47">
                  <c:v>350</c:v>
                </c:pt>
                <c:pt idx="48">
                  <c:v>320</c:v>
                </c:pt>
                <c:pt idx="49">
                  <c:v>300</c:v>
                </c:pt>
                <c:pt idx="50">
                  <c:v>320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78-4EA6-96FB-F9BFA657BD80}"/>
            </c:ext>
          </c:extLst>
        </c:ser>
        <c:ser>
          <c:idx val="6"/>
          <c:order val="6"/>
          <c:tx>
            <c:strRef>
              <c:f>'2023年一覧表（ＮＳＷ）'!$Y$2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'2023年一覧表（ＮＳＷ）'!$Y$3:$Y$53</c:f>
              <c:numCache>
                <c:formatCode>General</c:formatCode>
                <c:ptCount val="51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15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30</c:v>
                </c:pt>
                <c:pt idx="24">
                  <c:v>25</c:v>
                </c:pt>
                <c:pt idx="25">
                  <c:v>25</c:v>
                </c:pt>
                <c:pt idx="26">
                  <c:v>30</c:v>
                </c:pt>
                <c:pt idx="27">
                  <c:v>25</c:v>
                </c:pt>
                <c:pt idx="28">
                  <c:v>30</c:v>
                </c:pt>
                <c:pt idx="29">
                  <c:v>25</c:v>
                </c:pt>
                <c:pt idx="30">
                  <c:v>20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30</c:v>
                </c:pt>
                <c:pt idx="36">
                  <c:v>25</c:v>
                </c:pt>
                <c:pt idx="37">
                  <c:v>20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30</c:v>
                </c:pt>
                <c:pt idx="42">
                  <c:v>25</c:v>
                </c:pt>
                <c:pt idx="43">
                  <c:v>20</c:v>
                </c:pt>
                <c:pt idx="44">
                  <c:v>30</c:v>
                </c:pt>
                <c:pt idx="45">
                  <c:v>30</c:v>
                </c:pt>
                <c:pt idx="46">
                  <c:v>25</c:v>
                </c:pt>
                <c:pt idx="47">
                  <c:v>20</c:v>
                </c:pt>
                <c:pt idx="48">
                  <c:v>25</c:v>
                </c:pt>
                <c:pt idx="49">
                  <c:v>25</c:v>
                </c:pt>
                <c:pt idx="50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178-4EA6-96FB-F9BFA657BD80}"/>
            </c:ext>
          </c:extLst>
        </c:ser>
        <c:ser>
          <c:idx val="7"/>
          <c:order val="7"/>
          <c:tx>
            <c:strRef>
              <c:f>'2023年一覧表（ＮＳＷ）'!$Z$2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'2023年一覧表（ＮＳＷ）'!$Z$3:$Z$53</c:f>
              <c:numCache>
                <c:formatCode>General</c:formatCode>
                <c:ptCount val="51"/>
                <c:pt idx="0">
                  <c:v>20</c:v>
                </c:pt>
                <c:pt idx="1">
                  <c:v>20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12</c:v>
                </c:pt>
                <c:pt idx="6">
                  <c:v>15</c:v>
                </c:pt>
                <c:pt idx="7">
                  <c:v>12</c:v>
                </c:pt>
                <c:pt idx="8">
                  <c:v>20</c:v>
                </c:pt>
                <c:pt idx="9">
                  <c:v>12</c:v>
                </c:pt>
                <c:pt idx="10">
                  <c:v>20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15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15</c:v>
                </c:pt>
                <c:pt idx="22">
                  <c:v>25</c:v>
                </c:pt>
                <c:pt idx="23">
                  <c:v>15</c:v>
                </c:pt>
                <c:pt idx="24">
                  <c:v>20</c:v>
                </c:pt>
                <c:pt idx="25">
                  <c:v>15</c:v>
                </c:pt>
                <c:pt idx="26">
                  <c:v>20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12</c:v>
                </c:pt>
                <c:pt idx="34">
                  <c:v>15</c:v>
                </c:pt>
                <c:pt idx="35">
                  <c:v>15</c:v>
                </c:pt>
                <c:pt idx="36">
                  <c:v>20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15</c:v>
                </c:pt>
                <c:pt idx="42">
                  <c:v>20</c:v>
                </c:pt>
                <c:pt idx="43">
                  <c:v>12</c:v>
                </c:pt>
                <c:pt idx="44">
                  <c:v>12</c:v>
                </c:pt>
                <c:pt idx="45">
                  <c:v>15</c:v>
                </c:pt>
                <c:pt idx="46">
                  <c:v>25</c:v>
                </c:pt>
                <c:pt idx="47">
                  <c:v>25</c:v>
                </c:pt>
                <c:pt idx="48">
                  <c:v>15</c:v>
                </c:pt>
                <c:pt idx="49">
                  <c:v>15</c:v>
                </c:pt>
                <c:pt idx="50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178-4EA6-96FB-F9BFA657BD80}"/>
            </c:ext>
          </c:extLst>
        </c:ser>
        <c:ser>
          <c:idx val="8"/>
          <c:order val="8"/>
          <c:tx>
            <c:strRef>
              <c:f>'2023年一覧表（ＮＳＷ）'!$AA$2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'2023年一覧表（ＮＳＷ）'!$AA$3:$AA$53</c:f>
              <c:numCache>
                <c:formatCode>General</c:formatCode>
                <c:ptCount val="51"/>
                <c:pt idx="0">
                  <c:v>10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12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12</c:v>
                </c:pt>
                <c:pt idx="42">
                  <c:v>12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178-4EA6-96FB-F9BFA657BD80}"/>
            </c:ext>
          </c:extLst>
        </c:ser>
        <c:ser>
          <c:idx val="9"/>
          <c:order val="9"/>
          <c:tx>
            <c:strRef>
              <c:f>'2023年一覧表（ＮＳＷ）'!$AB$2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'2023年一覧表（ＮＳＷ）'!$AB$3:$AB$53</c:f>
              <c:numCache>
                <c:formatCode>General</c:formatCode>
                <c:ptCount val="51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8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10</c:v>
                </c:pt>
                <c:pt idx="25">
                  <c:v>8</c:v>
                </c:pt>
                <c:pt idx="26">
                  <c:v>8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12</c:v>
                </c:pt>
                <c:pt idx="43">
                  <c:v>8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8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178-4EA6-96FB-F9BFA657BD80}"/>
            </c:ext>
          </c:extLst>
        </c:ser>
        <c:ser>
          <c:idx val="10"/>
          <c:order val="10"/>
          <c:tx>
            <c:strRef>
              <c:f>'2023年一覧表（ＮＳＷ）'!$AC$2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'2023年一覧表（ＮＳＷ）'!$AC$3:$AC$53</c:f>
              <c:numCache>
                <c:formatCode>General</c:formatCode>
                <c:ptCount val="51"/>
                <c:pt idx="0">
                  <c:v>15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20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20</c:v>
                </c:pt>
                <c:pt idx="25">
                  <c:v>20</c:v>
                </c:pt>
                <c:pt idx="26">
                  <c:v>15</c:v>
                </c:pt>
                <c:pt idx="27">
                  <c:v>15</c:v>
                </c:pt>
                <c:pt idx="28">
                  <c:v>20</c:v>
                </c:pt>
                <c:pt idx="29">
                  <c:v>20</c:v>
                </c:pt>
                <c:pt idx="30">
                  <c:v>15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15</c:v>
                </c:pt>
                <c:pt idx="35">
                  <c:v>15</c:v>
                </c:pt>
                <c:pt idx="36">
                  <c:v>12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15</c:v>
                </c:pt>
                <c:pt idx="43">
                  <c:v>12</c:v>
                </c:pt>
                <c:pt idx="44">
                  <c:v>12</c:v>
                </c:pt>
                <c:pt idx="45">
                  <c:v>20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178-4EA6-96FB-F9BFA657BD80}"/>
            </c:ext>
          </c:extLst>
        </c:ser>
        <c:ser>
          <c:idx val="11"/>
          <c:order val="11"/>
          <c:tx>
            <c:strRef>
              <c:f>'2023年一覧表（ＮＳＷ）'!$AD$2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'2023年一覧表（ＮＳＷ）'!$AD$3:$AD$53</c:f>
              <c:numCache>
                <c:formatCode>General</c:formatCode>
                <c:ptCount val="51"/>
                <c:pt idx="0">
                  <c:v>140</c:v>
                </c:pt>
                <c:pt idx="1">
                  <c:v>140</c:v>
                </c:pt>
                <c:pt idx="2">
                  <c:v>150</c:v>
                </c:pt>
                <c:pt idx="3">
                  <c:v>150</c:v>
                </c:pt>
                <c:pt idx="4">
                  <c:v>140</c:v>
                </c:pt>
                <c:pt idx="5">
                  <c:v>140</c:v>
                </c:pt>
                <c:pt idx="6">
                  <c:v>140</c:v>
                </c:pt>
                <c:pt idx="7">
                  <c:v>140</c:v>
                </c:pt>
                <c:pt idx="8">
                  <c:v>140</c:v>
                </c:pt>
                <c:pt idx="9">
                  <c:v>130</c:v>
                </c:pt>
                <c:pt idx="10">
                  <c:v>140</c:v>
                </c:pt>
                <c:pt idx="11">
                  <c:v>130</c:v>
                </c:pt>
                <c:pt idx="12">
                  <c:v>150</c:v>
                </c:pt>
                <c:pt idx="13">
                  <c:v>130</c:v>
                </c:pt>
                <c:pt idx="14">
                  <c:v>130</c:v>
                </c:pt>
                <c:pt idx="15">
                  <c:v>140</c:v>
                </c:pt>
                <c:pt idx="16">
                  <c:v>130</c:v>
                </c:pt>
                <c:pt idx="17">
                  <c:v>140</c:v>
                </c:pt>
                <c:pt idx="18">
                  <c:v>120</c:v>
                </c:pt>
                <c:pt idx="19">
                  <c:v>120</c:v>
                </c:pt>
                <c:pt idx="20">
                  <c:v>140</c:v>
                </c:pt>
                <c:pt idx="21">
                  <c:v>110</c:v>
                </c:pt>
                <c:pt idx="22">
                  <c:v>120</c:v>
                </c:pt>
                <c:pt idx="23">
                  <c:v>150</c:v>
                </c:pt>
                <c:pt idx="24">
                  <c:v>130</c:v>
                </c:pt>
                <c:pt idx="25">
                  <c:v>150</c:v>
                </c:pt>
                <c:pt idx="26">
                  <c:v>100</c:v>
                </c:pt>
                <c:pt idx="27">
                  <c:v>140</c:v>
                </c:pt>
                <c:pt idx="28">
                  <c:v>100</c:v>
                </c:pt>
                <c:pt idx="29">
                  <c:v>130</c:v>
                </c:pt>
                <c:pt idx="30">
                  <c:v>110</c:v>
                </c:pt>
                <c:pt idx="31">
                  <c:v>100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150</c:v>
                </c:pt>
                <c:pt idx="38">
                  <c:v>150</c:v>
                </c:pt>
                <c:pt idx="39">
                  <c:v>150</c:v>
                </c:pt>
                <c:pt idx="40">
                  <c:v>120</c:v>
                </c:pt>
                <c:pt idx="41">
                  <c:v>150</c:v>
                </c:pt>
                <c:pt idx="42">
                  <c:v>130</c:v>
                </c:pt>
                <c:pt idx="43">
                  <c:v>150</c:v>
                </c:pt>
                <c:pt idx="44">
                  <c:v>150</c:v>
                </c:pt>
                <c:pt idx="45">
                  <c:v>180</c:v>
                </c:pt>
                <c:pt idx="46">
                  <c:v>75</c:v>
                </c:pt>
                <c:pt idx="47">
                  <c:v>45</c:v>
                </c:pt>
                <c:pt idx="48">
                  <c:v>50</c:v>
                </c:pt>
                <c:pt idx="49">
                  <c:v>45</c:v>
                </c:pt>
                <c:pt idx="50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6178-4EA6-96FB-F9BFA657BD80}"/>
            </c:ext>
          </c:extLst>
        </c:ser>
        <c:ser>
          <c:idx val="12"/>
          <c:order val="12"/>
          <c:tx>
            <c:strRef>
              <c:f>'2023年一覧表（ＮＳＷ）'!$AE$2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'2023年一覧表（ＮＳＷ）'!$AE$3:$AE$53</c:f>
              <c:numCache>
                <c:formatCode>General</c:formatCode>
                <c:ptCount val="51"/>
                <c:pt idx="0">
                  <c:v>950</c:v>
                </c:pt>
                <c:pt idx="1">
                  <c:v>950</c:v>
                </c:pt>
                <c:pt idx="2">
                  <c:v>950</c:v>
                </c:pt>
                <c:pt idx="3">
                  <c:v>1000</c:v>
                </c:pt>
                <c:pt idx="4">
                  <c:v>1050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900</c:v>
                </c:pt>
                <c:pt idx="11">
                  <c:v>950</c:v>
                </c:pt>
                <c:pt idx="12">
                  <c:v>950</c:v>
                </c:pt>
                <c:pt idx="13">
                  <c:v>1000</c:v>
                </c:pt>
                <c:pt idx="14">
                  <c:v>800</c:v>
                </c:pt>
                <c:pt idx="15">
                  <c:v>1000</c:v>
                </c:pt>
                <c:pt idx="16">
                  <c:v>950</c:v>
                </c:pt>
                <c:pt idx="17">
                  <c:v>950</c:v>
                </c:pt>
                <c:pt idx="18">
                  <c:v>1000</c:v>
                </c:pt>
                <c:pt idx="19">
                  <c:v>1000</c:v>
                </c:pt>
                <c:pt idx="20">
                  <c:v>1100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600</c:v>
                </c:pt>
                <c:pt idx="25">
                  <c:v>800</c:v>
                </c:pt>
                <c:pt idx="26">
                  <c:v>900</c:v>
                </c:pt>
                <c:pt idx="27">
                  <c:v>900</c:v>
                </c:pt>
                <c:pt idx="28">
                  <c:v>800</c:v>
                </c:pt>
                <c:pt idx="29">
                  <c:v>950</c:v>
                </c:pt>
                <c:pt idx="30">
                  <c:v>950</c:v>
                </c:pt>
                <c:pt idx="31">
                  <c:v>1000</c:v>
                </c:pt>
                <c:pt idx="32">
                  <c:v>1000</c:v>
                </c:pt>
                <c:pt idx="33">
                  <c:v>900</c:v>
                </c:pt>
                <c:pt idx="34">
                  <c:v>1000</c:v>
                </c:pt>
                <c:pt idx="35">
                  <c:v>1000</c:v>
                </c:pt>
                <c:pt idx="36">
                  <c:v>900</c:v>
                </c:pt>
                <c:pt idx="37">
                  <c:v>1100</c:v>
                </c:pt>
                <c:pt idx="38">
                  <c:v>1100</c:v>
                </c:pt>
                <c:pt idx="39">
                  <c:v>1200</c:v>
                </c:pt>
                <c:pt idx="40">
                  <c:v>1200</c:v>
                </c:pt>
                <c:pt idx="41">
                  <c:v>1000</c:v>
                </c:pt>
                <c:pt idx="42">
                  <c:v>1100</c:v>
                </c:pt>
                <c:pt idx="43">
                  <c:v>1100</c:v>
                </c:pt>
                <c:pt idx="44">
                  <c:v>1200</c:v>
                </c:pt>
                <c:pt idx="45">
                  <c:v>1000</c:v>
                </c:pt>
                <c:pt idx="46">
                  <c:v>1100</c:v>
                </c:pt>
                <c:pt idx="47">
                  <c:v>1200</c:v>
                </c:pt>
                <c:pt idx="48">
                  <c:v>1100</c:v>
                </c:pt>
                <c:pt idx="49">
                  <c:v>1000</c:v>
                </c:pt>
                <c:pt idx="50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178-4EA6-96FB-F9BFA657BD80}"/>
            </c:ext>
          </c:extLst>
        </c:ser>
        <c:ser>
          <c:idx val="13"/>
          <c:order val="13"/>
          <c:tx>
            <c:strRef>
              <c:f>'2023年一覧表（ＮＳＷ）'!$AF$2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'2023年一覧表（ＮＳＷ）'!$AF$3:$AF$53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6178-4EA6-96FB-F9BFA657BD80}"/>
            </c:ext>
          </c:extLst>
        </c:ser>
        <c:ser>
          <c:idx val="14"/>
          <c:order val="14"/>
          <c:tx>
            <c:strRef>
              <c:f>'2023年一覧表（ＮＳＷ）'!$AG$2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'2023年一覧表（ＮＳＷ）'!$AG$3:$AG$53</c:f>
              <c:numCache>
                <c:formatCode>General</c:formatCode>
                <c:ptCount val="51"/>
                <c:pt idx="0">
                  <c:v>35</c:v>
                </c:pt>
                <c:pt idx="1">
                  <c:v>30</c:v>
                </c:pt>
                <c:pt idx="2">
                  <c:v>35</c:v>
                </c:pt>
                <c:pt idx="3">
                  <c:v>20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20</c:v>
                </c:pt>
                <c:pt idx="8">
                  <c:v>30</c:v>
                </c:pt>
                <c:pt idx="9">
                  <c:v>25</c:v>
                </c:pt>
                <c:pt idx="10">
                  <c:v>35</c:v>
                </c:pt>
                <c:pt idx="11">
                  <c:v>35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25</c:v>
                </c:pt>
                <c:pt idx="16">
                  <c:v>25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35</c:v>
                </c:pt>
                <c:pt idx="23">
                  <c:v>30</c:v>
                </c:pt>
                <c:pt idx="24">
                  <c:v>20</c:v>
                </c:pt>
                <c:pt idx="25">
                  <c:v>15</c:v>
                </c:pt>
                <c:pt idx="26">
                  <c:v>15</c:v>
                </c:pt>
                <c:pt idx="27">
                  <c:v>25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15</c:v>
                </c:pt>
                <c:pt idx="32">
                  <c:v>15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20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20</c:v>
                </c:pt>
                <c:pt idx="46">
                  <c:v>20</c:v>
                </c:pt>
                <c:pt idx="47">
                  <c:v>15</c:v>
                </c:pt>
                <c:pt idx="48">
                  <c:v>20</c:v>
                </c:pt>
                <c:pt idx="49">
                  <c:v>20</c:v>
                </c:pt>
                <c:pt idx="50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6178-4EA6-96FB-F9BFA657BD80}"/>
            </c:ext>
          </c:extLst>
        </c:ser>
        <c:ser>
          <c:idx val="15"/>
          <c:order val="15"/>
          <c:tx>
            <c:strRef>
              <c:f>'2023年一覧表（ＮＳＷ）'!$AH$2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'2023年一覧表（ＮＳＷ）'!$A$3:$A$53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'2023年一覧表（ＮＳＷ）'!$AH$3:$AH$53</c:f>
              <c:numCache>
                <c:formatCode>General</c:formatCode>
                <c:ptCount val="51"/>
                <c:pt idx="0">
                  <c:v>150</c:v>
                </c:pt>
                <c:pt idx="1">
                  <c:v>150</c:v>
                </c:pt>
                <c:pt idx="2">
                  <c:v>220</c:v>
                </c:pt>
                <c:pt idx="3">
                  <c:v>160</c:v>
                </c:pt>
                <c:pt idx="4">
                  <c:v>160</c:v>
                </c:pt>
                <c:pt idx="5">
                  <c:v>190</c:v>
                </c:pt>
                <c:pt idx="6">
                  <c:v>160</c:v>
                </c:pt>
                <c:pt idx="7">
                  <c:v>180</c:v>
                </c:pt>
                <c:pt idx="8">
                  <c:v>160</c:v>
                </c:pt>
                <c:pt idx="9">
                  <c:v>160</c:v>
                </c:pt>
                <c:pt idx="10">
                  <c:v>150</c:v>
                </c:pt>
                <c:pt idx="11">
                  <c:v>210</c:v>
                </c:pt>
                <c:pt idx="12">
                  <c:v>140</c:v>
                </c:pt>
                <c:pt idx="13">
                  <c:v>140</c:v>
                </c:pt>
                <c:pt idx="14">
                  <c:v>220</c:v>
                </c:pt>
                <c:pt idx="15">
                  <c:v>190</c:v>
                </c:pt>
                <c:pt idx="16">
                  <c:v>260</c:v>
                </c:pt>
                <c:pt idx="17">
                  <c:v>150</c:v>
                </c:pt>
                <c:pt idx="18">
                  <c:v>180</c:v>
                </c:pt>
                <c:pt idx="19">
                  <c:v>140</c:v>
                </c:pt>
                <c:pt idx="20">
                  <c:v>140</c:v>
                </c:pt>
                <c:pt idx="21">
                  <c:v>110</c:v>
                </c:pt>
                <c:pt idx="22">
                  <c:v>120</c:v>
                </c:pt>
                <c:pt idx="23">
                  <c:v>130</c:v>
                </c:pt>
                <c:pt idx="24">
                  <c:v>95</c:v>
                </c:pt>
                <c:pt idx="25">
                  <c:v>130</c:v>
                </c:pt>
                <c:pt idx="26">
                  <c:v>180</c:v>
                </c:pt>
                <c:pt idx="27">
                  <c:v>150</c:v>
                </c:pt>
                <c:pt idx="28">
                  <c:v>190</c:v>
                </c:pt>
                <c:pt idx="29">
                  <c:v>130</c:v>
                </c:pt>
                <c:pt idx="30">
                  <c:v>140</c:v>
                </c:pt>
                <c:pt idx="31">
                  <c:v>130</c:v>
                </c:pt>
                <c:pt idx="32">
                  <c:v>180</c:v>
                </c:pt>
                <c:pt idx="33">
                  <c:v>150</c:v>
                </c:pt>
                <c:pt idx="34">
                  <c:v>160</c:v>
                </c:pt>
                <c:pt idx="35">
                  <c:v>150</c:v>
                </c:pt>
                <c:pt idx="36">
                  <c:v>150</c:v>
                </c:pt>
                <c:pt idx="37">
                  <c:v>160</c:v>
                </c:pt>
                <c:pt idx="38">
                  <c:v>160</c:v>
                </c:pt>
                <c:pt idx="39">
                  <c:v>140</c:v>
                </c:pt>
                <c:pt idx="40">
                  <c:v>170</c:v>
                </c:pt>
                <c:pt idx="41">
                  <c:v>150</c:v>
                </c:pt>
                <c:pt idx="42">
                  <c:v>170</c:v>
                </c:pt>
                <c:pt idx="43">
                  <c:v>150</c:v>
                </c:pt>
                <c:pt idx="44">
                  <c:v>170</c:v>
                </c:pt>
                <c:pt idx="45">
                  <c:v>170</c:v>
                </c:pt>
                <c:pt idx="46">
                  <c:v>175</c:v>
                </c:pt>
                <c:pt idx="47">
                  <c:v>160</c:v>
                </c:pt>
                <c:pt idx="48">
                  <c:v>160</c:v>
                </c:pt>
                <c:pt idx="49">
                  <c:v>160</c:v>
                </c:pt>
                <c:pt idx="50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6178-4EA6-96FB-F9BFA657B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45624"/>
        <c:axId val="544139744"/>
      </c:lineChart>
      <c:catAx>
        <c:axId val="544145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1000"/>
            </a:pPr>
            <a:endParaRPr lang="ja-JP"/>
          </a:p>
        </c:txPr>
        <c:crossAx val="544139744"/>
        <c:crosses val="autoZero"/>
        <c:auto val="1"/>
        <c:lblAlgn val="ctr"/>
        <c:lblOffset val="100"/>
        <c:noMultiLvlLbl val="1"/>
      </c:catAx>
      <c:valAx>
        <c:axId val="544139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塩素イオン濃度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44145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3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3200" b="1" i="0" baseline="0"/>
              <a:t>2023</a:t>
            </a:r>
            <a:r>
              <a:rPr lang="ja-JP" altLang="en-US" sz="3200" b="1" i="0" baseline="0"/>
              <a:t>年大塚山</a:t>
            </a:r>
            <a:r>
              <a:rPr lang="ja-JP" altLang="ja-JP" sz="3200" b="1" i="0" baseline="0">
                <a:effectLst/>
              </a:rPr>
              <a:t>第</a:t>
            </a:r>
            <a:r>
              <a:rPr lang="ja-JP" altLang="en-US" sz="3200" b="1" i="0" baseline="0">
                <a:effectLst/>
              </a:rPr>
              <a:t>２</a:t>
            </a:r>
            <a:r>
              <a:rPr lang="ja-JP" altLang="ja-JP" sz="3200" b="1" i="0" baseline="0">
                <a:effectLst/>
              </a:rPr>
              <a:t>処分場　各観測井の地下水位グラフ（全井戸）</a:t>
            </a:r>
            <a:endParaRPr lang="ja-JP" altLang="ja-JP" sz="3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3696457411158424E-3"/>
          <c:y val="8.0947877579585964E-2"/>
          <c:w val="0.98287820003734849"/>
          <c:h val="0.85600638391831052"/>
        </c:manualLayout>
      </c:layout>
      <c:lineChart>
        <c:grouping val="standard"/>
        <c:varyColors val="0"/>
        <c:ser>
          <c:idx val="0"/>
          <c:order val="0"/>
          <c:tx>
            <c:strRef>
              <c:f>'2023年全井戸集計表'!$C$2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'2023年全井戸集計表'!$C$3:$C$53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08-40C9-81D2-D3A1B6B187F5}"/>
            </c:ext>
          </c:extLst>
        </c:ser>
        <c:ser>
          <c:idx val="1"/>
          <c:order val="1"/>
          <c:tx>
            <c:strRef>
              <c:f>'2023年全井戸集計表'!$D$2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'2023年全井戸集計表'!$D$3:$D$53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08-40C9-81D2-D3A1B6B187F5}"/>
            </c:ext>
          </c:extLst>
        </c:ser>
        <c:ser>
          <c:idx val="2"/>
          <c:order val="2"/>
          <c:tx>
            <c:strRef>
              <c:f>'2023年全井戸集計表'!$E$2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'2023年全井戸集計表'!$E$3:$E$53</c:f>
              <c:numCache>
                <c:formatCode>0.000_ </c:formatCode>
                <c:ptCount val="51"/>
                <c:pt idx="0">
                  <c:v>55.834999999999994</c:v>
                </c:pt>
                <c:pt idx="1">
                  <c:v>54.56</c:v>
                </c:pt>
                <c:pt idx="2">
                  <c:v>54.381</c:v>
                </c:pt>
                <c:pt idx="3">
                  <c:v>54.254999999999995</c:v>
                </c:pt>
                <c:pt idx="4">
                  <c:v>54.241</c:v>
                </c:pt>
                <c:pt idx="5">
                  <c:v>54.021999999999998</c:v>
                </c:pt>
                <c:pt idx="6">
                  <c:v>53.924999999999997</c:v>
                </c:pt>
                <c:pt idx="7">
                  <c:v>54.601999999999997</c:v>
                </c:pt>
                <c:pt idx="8">
                  <c:v>54.521999999999998</c:v>
                </c:pt>
                <c:pt idx="9">
                  <c:v>54.203999999999994</c:v>
                </c:pt>
                <c:pt idx="10">
                  <c:v>54.021999999999998</c:v>
                </c:pt>
                <c:pt idx="11">
                  <c:v>54.156999999999996</c:v>
                </c:pt>
                <c:pt idx="12">
                  <c:v>54.215999999999994</c:v>
                </c:pt>
                <c:pt idx="13">
                  <c:v>54.836999999999996</c:v>
                </c:pt>
                <c:pt idx="14">
                  <c:v>54.692</c:v>
                </c:pt>
                <c:pt idx="15">
                  <c:v>54.495999999999995</c:v>
                </c:pt>
                <c:pt idx="16">
                  <c:v>54.731999999999999</c:v>
                </c:pt>
                <c:pt idx="17">
                  <c:v>54.963999999999999</c:v>
                </c:pt>
                <c:pt idx="18">
                  <c:v>55.176000000000002</c:v>
                </c:pt>
                <c:pt idx="19">
                  <c:v>55.230999999999995</c:v>
                </c:pt>
                <c:pt idx="20">
                  <c:v>55.167999999999999</c:v>
                </c:pt>
                <c:pt idx="21">
                  <c:v>55.747999999999998</c:v>
                </c:pt>
                <c:pt idx="22">
                  <c:v>56.980999999999995</c:v>
                </c:pt>
                <c:pt idx="23">
                  <c:v>56.927</c:v>
                </c:pt>
                <c:pt idx="24">
                  <c:v>56.906999999999996</c:v>
                </c:pt>
                <c:pt idx="25">
                  <c:v>56.424999999999997</c:v>
                </c:pt>
                <c:pt idx="26">
                  <c:v>55.753999999999998</c:v>
                </c:pt>
                <c:pt idx="27">
                  <c:v>55.042000000000002</c:v>
                </c:pt>
                <c:pt idx="28">
                  <c:v>54.658999999999999</c:v>
                </c:pt>
                <c:pt idx="29">
                  <c:v>54.438999999999993</c:v>
                </c:pt>
                <c:pt idx="30">
                  <c:v>54.311999999999998</c:v>
                </c:pt>
                <c:pt idx="31">
                  <c:v>54.233999999999995</c:v>
                </c:pt>
                <c:pt idx="32">
                  <c:v>54.134</c:v>
                </c:pt>
                <c:pt idx="33">
                  <c:v>54.158999999999999</c:v>
                </c:pt>
                <c:pt idx="34">
                  <c:v>54.069000000000003</c:v>
                </c:pt>
                <c:pt idx="35">
                  <c:v>54.608999999999995</c:v>
                </c:pt>
                <c:pt idx="36">
                  <c:v>55.757999999999996</c:v>
                </c:pt>
                <c:pt idx="37">
                  <c:v>55.573999999999998</c:v>
                </c:pt>
                <c:pt idx="38">
                  <c:v>55.338999999999999</c:v>
                </c:pt>
                <c:pt idx="39">
                  <c:v>55.088999999999999</c:v>
                </c:pt>
                <c:pt idx="40">
                  <c:v>55.134</c:v>
                </c:pt>
                <c:pt idx="41">
                  <c:v>55.318999999999996</c:v>
                </c:pt>
                <c:pt idx="42">
                  <c:v>54.933999999999997</c:v>
                </c:pt>
                <c:pt idx="43">
                  <c:v>54.753999999999998</c:v>
                </c:pt>
                <c:pt idx="44">
                  <c:v>54.593999999999994</c:v>
                </c:pt>
                <c:pt idx="45">
                  <c:v>54.893999999999998</c:v>
                </c:pt>
                <c:pt idx="46">
                  <c:v>55.388999999999996</c:v>
                </c:pt>
                <c:pt idx="47">
                  <c:v>55.164000000000001</c:v>
                </c:pt>
                <c:pt idx="48">
                  <c:v>55.218999999999994</c:v>
                </c:pt>
                <c:pt idx="49">
                  <c:v>55.228999999999999</c:v>
                </c:pt>
                <c:pt idx="50">
                  <c:v>55.369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08-40C9-81D2-D3A1B6B187F5}"/>
            </c:ext>
          </c:extLst>
        </c:ser>
        <c:ser>
          <c:idx val="3"/>
          <c:order val="3"/>
          <c:tx>
            <c:strRef>
              <c:f>'2023年全井戸集計表'!$F$2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'2023年全井戸集計表'!$F$3:$F$53</c:f>
              <c:numCache>
                <c:formatCode>0.000_ </c:formatCode>
                <c:ptCount val="51"/>
                <c:pt idx="0">
                  <c:v>53.070000000000007</c:v>
                </c:pt>
                <c:pt idx="1">
                  <c:v>52.306000000000004</c:v>
                </c:pt>
                <c:pt idx="2">
                  <c:v>52.216999999999999</c:v>
                </c:pt>
                <c:pt idx="3">
                  <c:v>52.248000000000005</c:v>
                </c:pt>
                <c:pt idx="4">
                  <c:v>52.14</c:v>
                </c:pt>
                <c:pt idx="5">
                  <c:v>52.004000000000005</c:v>
                </c:pt>
                <c:pt idx="6">
                  <c:v>50.497</c:v>
                </c:pt>
                <c:pt idx="7">
                  <c:v>51.183000000000007</c:v>
                </c:pt>
                <c:pt idx="8">
                  <c:v>51.034000000000006</c:v>
                </c:pt>
                <c:pt idx="9">
                  <c:v>50.871000000000002</c:v>
                </c:pt>
                <c:pt idx="10">
                  <c:v>50.713999999999999</c:v>
                </c:pt>
                <c:pt idx="11">
                  <c:v>50.938000000000002</c:v>
                </c:pt>
                <c:pt idx="12">
                  <c:v>51.409000000000006</c:v>
                </c:pt>
                <c:pt idx="13">
                  <c:v>51.715000000000003</c:v>
                </c:pt>
                <c:pt idx="14">
                  <c:v>51.442999999999998</c:v>
                </c:pt>
                <c:pt idx="15">
                  <c:v>51.303000000000004</c:v>
                </c:pt>
                <c:pt idx="16">
                  <c:v>51.402000000000001</c:v>
                </c:pt>
                <c:pt idx="17">
                  <c:v>53.09</c:v>
                </c:pt>
                <c:pt idx="18">
                  <c:v>53.314000000000007</c:v>
                </c:pt>
                <c:pt idx="19">
                  <c:v>52.087000000000003</c:v>
                </c:pt>
                <c:pt idx="20">
                  <c:v>52.341000000000001</c:v>
                </c:pt>
                <c:pt idx="21">
                  <c:v>52.636000000000003</c:v>
                </c:pt>
                <c:pt idx="22">
                  <c:v>54.727000000000004</c:v>
                </c:pt>
                <c:pt idx="23">
                  <c:v>55.213000000000001</c:v>
                </c:pt>
                <c:pt idx="24">
                  <c:v>55.102000000000004</c:v>
                </c:pt>
                <c:pt idx="25">
                  <c:v>54.561000000000007</c:v>
                </c:pt>
                <c:pt idx="26">
                  <c:v>53.545000000000002</c:v>
                </c:pt>
                <c:pt idx="27">
                  <c:v>51.847999999999999</c:v>
                </c:pt>
                <c:pt idx="28">
                  <c:v>51.58</c:v>
                </c:pt>
                <c:pt idx="29">
                  <c:v>51.477000000000004</c:v>
                </c:pt>
                <c:pt idx="30">
                  <c:v>51.428000000000004</c:v>
                </c:pt>
                <c:pt idx="31">
                  <c:v>51.395000000000003</c:v>
                </c:pt>
                <c:pt idx="32">
                  <c:v>51.545000000000002</c:v>
                </c:pt>
                <c:pt idx="33">
                  <c:v>51.594999999999999</c:v>
                </c:pt>
                <c:pt idx="34">
                  <c:v>51.63</c:v>
                </c:pt>
                <c:pt idx="35">
                  <c:v>53.11</c:v>
                </c:pt>
                <c:pt idx="36">
                  <c:v>53.84</c:v>
                </c:pt>
                <c:pt idx="37">
                  <c:v>53.61</c:v>
                </c:pt>
                <c:pt idx="38">
                  <c:v>53.435000000000002</c:v>
                </c:pt>
                <c:pt idx="39">
                  <c:v>53.650000000000006</c:v>
                </c:pt>
                <c:pt idx="40">
                  <c:v>54.02</c:v>
                </c:pt>
                <c:pt idx="41">
                  <c:v>53.45</c:v>
                </c:pt>
                <c:pt idx="42">
                  <c:v>52.655000000000001</c:v>
                </c:pt>
                <c:pt idx="43">
                  <c:v>52.900000000000006</c:v>
                </c:pt>
                <c:pt idx="44">
                  <c:v>52.915000000000006</c:v>
                </c:pt>
                <c:pt idx="45">
                  <c:v>53.704999999999998</c:v>
                </c:pt>
                <c:pt idx="46">
                  <c:v>53.775000000000006</c:v>
                </c:pt>
                <c:pt idx="47">
                  <c:v>53.655000000000001</c:v>
                </c:pt>
                <c:pt idx="48">
                  <c:v>54.1</c:v>
                </c:pt>
                <c:pt idx="49">
                  <c:v>54.22</c:v>
                </c:pt>
                <c:pt idx="50">
                  <c:v>55.015000000000001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08-40C9-81D2-D3A1B6B187F5}"/>
            </c:ext>
          </c:extLst>
        </c:ser>
        <c:ser>
          <c:idx val="4"/>
          <c:order val="4"/>
          <c:tx>
            <c:strRef>
              <c:f>'2023年全井戸集計表'!$G$2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'2023年全井戸集計表'!$G$3:$G$53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E08-40C9-81D2-D3A1B6B187F5}"/>
            </c:ext>
          </c:extLst>
        </c:ser>
        <c:ser>
          <c:idx val="5"/>
          <c:order val="5"/>
          <c:tx>
            <c:strRef>
              <c:f>'2023年全井戸集計表'!$H$2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'2023年全井戸集計表'!$H$3:$H$53</c:f>
              <c:numCache>
                <c:formatCode>0.000_ 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E08-40C9-81D2-D3A1B6B187F5}"/>
            </c:ext>
          </c:extLst>
        </c:ser>
        <c:ser>
          <c:idx val="6"/>
          <c:order val="6"/>
          <c:tx>
            <c:strRef>
              <c:f>'2023年全井戸集計表'!$I$2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'2023年全井戸集計表'!$I$3:$I$53</c:f>
              <c:numCache>
                <c:formatCode>0.000_ </c:formatCode>
                <c:ptCount val="51"/>
                <c:pt idx="0">
                  <c:v>52.86699999999999</c:v>
                </c:pt>
                <c:pt idx="1">
                  <c:v>52.452999999999989</c:v>
                </c:pt>
                <c:pt idx="2">
                  <c:v>52.416999999999994</c:v>
                </c:pt>
                <c:pt idx="3">
                  <c:v>52.411999999999992</c:v>
                </c:pt>
                <c:pt idx="4">
                  <c:v>52.237999999999992</c:v>
                </c:pt>
                <c:pt idx="5">
                  <c:v>51.932999999999993</c:v>
                </c:pt>
                <c:pt idx="6">
                  <c:v>52.205999999999989</c:v>
                </c:pt>
                <c:pt idx="7">
                  <c:v>52.552999999999997</c:v>
                </c:pt>
                <c:pt idx="8">
                  <c:v>52.543999999999997</c:v>
                </c:pt>
                <c:pt idx="9">
                  <c:v>52.469999999999992</c:v>
                </c:pt>
                <c:pt idx="10">
                  <c:v>52.430999999999997</c:v>
                </c:pt>
                <c:pt idx="11">
                  <c:v>52.449999999999996</c:v>
                </c:pt>
                <c:pt idx="12">
                  <c:v>52.260999999999996</c:v>
                </c:pt>
                <c:pt idx="13">
                  <c:v>53.061999999999998</c:v>
                </c:pt>
                <c:pt idx="14">
                  <c:v>53.597999999999992</c:v>
                </c:pt>
                <c:pt idx="15">
                  <c:v>53.322999999999993</c:v>
                </c:pt>
                <c:pt idx="16">
                  <c:v>53.646999999999991</c:v>
                </c:pt>
                <c:pt idx="17">
                  <c:v>53.635999999999996</c:v>
                </c:pt>
                <c:pt idx="18">
                  <c:v>53.666999999999994</c:v>
                </c:pt>
                <c:pt idx="19">
                  <c:v>53.942999999999991</c:v>
                </c:pt>
                <c:pt idx="20">
                  <c:v>53.969999999999992</c:v>
                </c:pt>
                <c:pt idx="21">
                  <c:v>54.221999999999994</c:v>
                </c:pt>
                <c:pt idx="22">
                  <c:v>55.102999999999994</c:v>
                </c:pt>
                <c:pt idx="23">
                  <c:v>54.35199999999999</c:v>
                </c:pt>
                <c:pt idx="24">
                  <c:v>54.402999999999992</c:v>
                </c:pt>
                <c:pt idx="25">
                  <c:v>54.291999999999994</c:v>
                </c:pt>
                <c:pt idx="26">
                  <c:v>54.030999999999992</c:v>
                </c:pt>
                <c:pt idx="27">
                  <c:v>53.750999999999991</c:v>
                </c:pt>
                <c:pt idx="28">
                  <c:v>53.529999999999994</c:v>
                </c:pt>
                <c:pt idx="29">
                  <c:v>53.406999999999996</c:v>
                </c:pt>
                <c:pt idx="30">
                  <c:v>53.337999999999994</c:v>
                </c:pt>
                <c:pt idx="31">
                  <c:v>53.264999999999993</c:v>
                </c:pt>
                <c:pt idx="32">
                  <c:v>53.184999999999995</c:v>
                </c:pt>
                <c:pt idx="33">
                  <c:v>53.114999999999995</c:v>
                </c:pt>
                <c:pt idx="34">
                  <c:v>53.054999999999993</c:v>
                </c:pt>
                <c:pt idx="35">
                  <c:v>53.149999999999991</c:v>
                </c:pt>
                <c:pt idx="36">
                  <c:v>53.689999999999991</c:v>
                </c:pt>
                <c:pt idx="37">
                  <c:v>53.674999999999997</c:v>
                </c:pt>
                <c:pt idx="38">
                  <c:v>53.624999999999993</c:v>
                </c:pt>
                <c:pt idx="39">
                  <c:v>53.55</c:v>
                </c:pt>
                <c:pt idx="40">
                  <c:v>53.60499999999999</c:v>
                </c:pt>
                <c:pt idx="41">
                  <c:v>53.559999999999995</c:v>
                </c:pt>
                <c:pt idx="42">
                  <c:v>53.674999999999997</c:v>
                </c:pt>
                <c:pt idx="43">
                  <c:v>53.879999999999995</c:v>
                </c:pt>
                <c:pt idx="44">
                  <c:v>53.474999999999994</c:v>
                </c:pt>
                <c:pt idx="45">
                  <c:v>53.529999999999994</c:v>
                </c:pt>
                <c:pt idx="46">
                  <c:v>53.754999999999995</c:v>
                </c:pt>
                <c:pt idx="47">
                  <c:v>53.924999999999997</c:v>
                </c:pt>
                <c:pt idx="48">
                  <c:v>53.914999999999992</c:v>
                </c:pt>
                <c:pt idx="49">
                  <c:v>53.764999999999993</c:v>
                </c:pt>
                <c:pt idx="50">
                  <c:v>53.814999999999991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E08-40C9-81D2-D3A1B6B187F5}"/>
            </c:ext>
          </c:extLst>
        </c:ser>
        <c:ser>
          <c:idx val="7"/>
          <c:order val="7"/>
          <c:tx>
            <c:strRef>
              <c:f>'2023年全井戸集計表'!$J$2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'2023年全井戸集計表'!$J$3:$J$53</c:f>
              <c:numCache>
                <c:formatCode>0.000_ </c:formatCode>
                <c:ptCount val="51"/>
                <c:pt idx="0">
                  <c:v>48.930999999999997</c:v>
                </c:pt>
                <c:pt idx="1">
                  <c:v>46.471999999999994</c:v>
                </c:pt>
                <c:pt idx="2">
                  <c:v>46.603999999999999</c:v>
                </c:pt>
                <c:pt idx="3">
                  <c:v>46.525999999999996</c:v>
                </c:pt>
                <c:pt idx="4">
                  <c:v>46.444999999999993</c:v>
                </c:pt>
                <c:pt idx="5">
                  <c:v>46.608999999999995</c:v>
                </c:pt>
                <c:pt idx="6">
                  <c:v>46.361999999999995</c:v>
                </c:pt>
                <c:pt idx="7">
                  <c:v>46.447999999999993</c:v>
                </c:pt>
                <c:pt idx="8">
                  <c:v>46.586999999999996</c:v>
                </c:pt>
                <c:pt idx="9">
                  <c:v>46.680999999999997</c:v>
                </c:pt>
                <c:pt idx="10">
                  <c:v>46.673000000000002</c:v>
                </c:pt>
                <c:pt idx="11">
                  <c:v>46.849999999999994</c:v>
                </c:pt>
                <c:pt idx="12">
                  <c:v>46.81</c:v>
                </c:pt>
                <c:pt idx="13">
                  <c:v>46.998999999999995</c:v>
                </c:pt>
                <c:pt idx="14">
                  <c:v>46.840999999999994</c:v>
                </c:pt>
                <c:pt idx="15">
                  <c:v>46.774999999999999</c:v>
                </c:pt>
                <c:pt idx="16">
                  <c:v>46.906999999999996</c:v>
                </c:pt>
                <c:pt idx="17">
                  <c:v>46.978999999999999</c:v>
                </c:pt>
                <c:pt idx="18">
                  <c:v>47.084999999999994</c:v>
                </c:pt>
                <c:pt idx="19">
                  <c:v>47.186999999999998</c:v>
                </c:pt>
                <c:pt idx="20">
                  <c:v>47.19</c:v>
                </c:pt>
                <c:pt idx="21">
                  <c:v>47.375</c:v>
                </c:pt>
                <c:pt idx="22">
                  <c:v>47.448999999999998</c:v>
                </c:pt>
                <c:pt idx="23">
                  <c:v>47.352999999999994</c:v>
                </c:pt>
                <c:pt idx="24">
                  <c:v>47.527000000000001</c:v>
                </c:pt>
                <c:pt idx="25">
                  <c:v>47.353999999999999</c:v>
                </c:pt>
                <c:pt idx="26">
                  <c:v>47.19</c:v>
                </c:pt>
                <c:pt idx="27">
                  <c:v>47.092999999999996</c:v>
                </c:pt>
                <c:pt idx="28">
                  <c:v>46.991</c:v>
                </c:pt>
                <c:pt idx="29">
                  <c:v>47.072000000000003</c:v>
                </c:pt>
                <c:pt idx="30">
                  <c:v>47.051000000000002</c:v>
                </c:pt>
                <c:pt idx="31">
                  <c:v>47.006</c:v>
                </c:pt>
                <c:pt idx="32">
                  <c:v>46.900999999999996</c:v>
                </c:pt>
                <c:pt idx="33">
                  <c:v>46.991</c:v>
                </c:pt>
                <c:pt idx="34">
                  <c:v>46.930999999999997</c:v>
                </c:pt>
                <c:pt idx="35">
                  <c:v>47.195999999999998</c:v>
                </c:pt>
                <c:pt idx="36">
                  <c:v>47.350999999999999</c:v>
                </c:pt>
                <c:pt idx="37">
                  <c:v>47.420999999999999</c:v>
                </c:pt>
                <c:pt idx="38">
                  <c:v>47.441000000000003</c:v>
                </c:pt>
                <c:pt idx="39">
                  <c:v>47.375999999999998</c:v>
                </c:pt>
                <c:pt idx="40">
                  <c:v>47.525999999999996</c:v>
                </c:pt>
                <c:pt idx="41">
                  <c:v>47.470999999999997</c:v>
                </c:pt>
                <c:pt idx="42">
                  <c:v>47.265999999999998</c:v>
                </c:pt>
                <c:pt idx="43">
                  <c:v>47.340999999999994</c:v>
                </c:pt>
                <c:pt idx="44">
                  <c:v>47.400999999999996</c:v>
                </c:pt>
                <c:pt idx="45">
                  <c:v>47.420999999999999</c:v>
                </c:pt>
                <c:pt idx="46">
                  <c:v>47.560999999999993</c:v>
                </c:pt>
                <c:pt idx="47">
                  <c:v>48.400999999999996</c:v>
                </c:pt>
                <c:pt idx="48">
                  <c:v>48.010999999999996</c:v>
                </c:pt>
                <c:pt idx="49">
                  <c:v>49.635999999999996</c:v>
                </c:pt>
                <c:pt idx="50">
                  <c:v>53.260999999999996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E08-40C9-81D2-D3A1B6B187F5}"/>
            </c:ext>
          </c:extLst>
        </c:ser>
        <c:ser>
          <c:idx val="8"/>
          <c:order val="8"/>
          <c:tx>
            <c:strRef>
              <c:f>'2023年全井戸集計表'!$K$2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'2023年全井戸集計表'!$K$3:$K$53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E08-40C9-81D2-D3A1B6B187F5}"/>
            </c:ext>
          </c:extLst>
        </c:ser>
        <c:ser>
          <c:idx val="9"/>
          <c:order val="9"/>
          <c:tx>
            <c:strRef>
              <c:f>'2023年全井戸集計表'!$L$2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'2023年全井戸集計表'!$L$3:$L$53</c:f>
              <c:numCache>
                <c:formatCode>0.000_ </c:formatCode>
                <c:ptCount val="51"/>
                <c:pt idx="0">
                  <c:v>72.094999999999999</c:v>
                </c:pt>
                <c:pt idx="1">
                  <c:v>72.212000000000003</c:v>
                </c:pt>
                <c:pt idx="2">
                  <c:v>72.331999999999994</c:v>
                </c:pt>
                <c:pt idx="3">
                  <c:v>72.12299999999999</c:v>
                </c:pt>
                <c:pt idx="4">
                  <c:v>72.150999999999996</c:v>
                </c:pt>
                <c:pt idx="5">
                  <c:v>72.012</c:v>
                </c:pt>
                <c:pt idx="6">
                  <c:v>72.185000000000002</c:v>
                </c:pt>
                <c:pt idx="7">
                  <c:v>72.183999999999997</c:v>
                </c:pt>
                <c:pt idx="8">
                  <c:v>71.918999999999997</c:v>
                </c:pt>
                <c:pt idx="9">
                  <c:v>71.947000000000003</c:v>
                </c:pt>
                <c:pt idx="10">
                  <c:v>72.08</c:v>
                </c:pt>
                <c:pt idx="11">
                  <c:v>72.02</c:v>
                </c:pt>
                <c:pt idx="12">
                  <c:v>72.069000000000003</c:v>
                </c:pt>
                <c:pt idx="13">
                  <c:v>71.884</c:v>
                </c:pt>
                <c:pt idx="14">
                  <c:v>71.914000000000001</c:v>
                </c:pt>
                <c:pt idx="15">
                  <c:v>72.100999999999999</c:v>
                </c:pt>
                <c:pt idx="16">
                  <c:v>71.784999999999997</c:v>
                </c:pt>
                <c:pt idx="17">
                  <c:v>71.981999999999999</c:v>
                </c:pt>
                <c:pt idx="18">
                  <c:v>72.146999999999991</c:v>
                </c:pt>
                <c:pt idx="19">
                  <c:v>72.054000000000002</c:v>
                </c:pt>
                <c:pt idx="20">
                  <c:v>72.13</c:v>
                </c:pt>
                <c:pt idx="21">
                  <c:v>72.063999999999993</c:v>
                </c:pt>
                <c:pt idx="22">
                  <c:v>72.134</c:v>
                </c:pt>
                <c:pt idx="23">
                  <c:v>72.236999999999995</c:v>
                </c:pt>
                <c:pt idx="24">
                  <c:v>72.372</c:v>
                </c:pt>
                <c:pt idx="25">
                  <c:v>72.248999999999995</c:v>
                </c:pt>
                <c:pt idx="26">
                  <c:v>72.402000000000001</c:v>
                </c:pt>
                <c:pt idx="27">
                  <c:v>72.353999999999999</c:v>
                </c:pt>
                <c:pt idx="28">
                  <c:v>72.271999999999991</c:v>
                </c:pt>
                <c:pt idx="29">
                  <c:v>72.241</c:v>
                </c:pt>
                <c:pt idx="30">
                  <c:v>72.236999999999995</c:v>
                </c:pt>
                <c:pt idx="31">
                  <c:v>72.266999999999996</c:v>
                </c:pt>
                <c:pt idx="32">
                  <c:v>72.087000000000003</c:v>
                </c:pt>
                <c:pt idx="33">
                  <c:v>72.106999999999999</c:v>
                </c:pt>
                <c:pt idx="34">
                  <c:v>72.012</c:v>
                </c:pt>
                <c:pt idx="35">
                  <c:v>71.926999999999992</c:v>
                </c:pt>
                <c:pt idx="36">
                  <c:v>71.822000000000003</c:v>
                </c:pt>
                <c:pt idx="37">
                  <c:v>71.712000000000003</c:v>
                </c:pt>
                <c:pt idx="38">
                  <c:v>71.816999999999993</c:v>
                </c:pt>
                <c:pt idx="39">
                  <c:v>71.61699999999999</c:v>
                </c:pt>
                <c:pt idx="40">
                  <c:v>71.706999999999994</c:v>
                </c:pt>
                <c:pt idx="41">
                  <c:v>71.456999999999994</c:v>
                </c:pt>
                <c:pt idx="42">
                  <c:v>71.481999999999999</c:v>
                </c:pt>
                <c:pt idx="43">
                  <c:v>71.257000000000005</c:v>
                </c:pt>
                <c:pt idx="44">
                  <c:v>71.287000000000006</c:v>
                </c:pt>
                <c:pt idx="45">
                  <c:v>71.382000000000005</c:v>
                </c:pt>
                <c:pt idx="46">
                  <c:v>71.152000000000001</c:v>
                </c:pt>
                <c:pt idx="47">
                  <c:v>70.971999999999994</c:v>
                </c:pt>
                <c:pt idx="48">
                  <c:v>70.872</c:v>
                </c:pt>
                <c:pt idx="49">
                  <c:v>70.826999999999998</c:v>
                </c:pt>
                <c:pt idx="50">
                  <c:v>70.771999999999991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E08-40C9-81D2-D3A1B6B187F5}"/>
            </c:ext>
          </c:extLst>
        </c:ser>
        <c:ser>
          <c:idx val="10"/>
          <c:order val="10"/>
          <c:tx>
            <c:strRef>
              <c:f>'2023年全井戸集計表'!$M$2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'2023年全井戸集計表'!$M$3:$M$53</c:f>
              <c:numCache>
                <c:formatCode>0.000_ </c:formatCode>
                <c:ptCount val="51"/>
                <c:pt idx="0">
                  <c:v>64.789999999999992</c:v>
                </c:pt>
                <c:pt idx="1">
                  <c:v>64.667000000000002</c:v>
                </c:pt>
                <c:pt idx="2">
                  <c:v>64.635999999999996</c:v>
                </c:pt>
                <c:pt idx="3">
                  <c:v>64.567000000000007</c:v>
                </c:pt>
                <c:pt idx="4">
                  <c:v>64.551999999999992</c:v>
                </c:pt>
                <c:pt idx="5">
                  <c:v>64.341999999999999</c:v>
                </c:pt>
                <c:pt idx="6">
                  <c:v>64.430000000000007</c:v>
                </c:pt>
                <c:pt idx="7">
                  <c:v>64.680000000000007</c:v>
                </c:pt>
                <c:pt idx="8">
                  <c:v>64.489999999999995</c:v>
                </c:pt>
                <c:pt idx="9">
                  <c:v>64.376000000000005</c:v>
                </c:pt>
                <c:pt idx="10">
                  <c:v>64.347999999999999</c:v>
                </c:pt>
                <c:pt idx="11">
                  <c:v>64.290999999999997</c:v>
                </c:pt>
                <c:pt idx="12">
                  <c:v>64.33</c:v>
                </c:pt>
                <c:pt idx="13">
                  <c:v>64.402000000000001</c:v>
                </c:pt>
                <c:pt idx="14">
                  <c:v>64.382999999999996</c:v>
                </c:pt>
                <c:pt idx="15">
                  <c:v>64.364000000000004</c:v>
                </c:pt>
                <c:pt idx="16">
                  <c:v>64.269000000000005</c:v>
                </c:pt>
                <c:pt idx="17">
                  <c:v>64.355000000000004</c:v>
                </c:pt>
                <c:pt idx="18">
                  <c:v>64.62299999999999</c:v>
                </c:pt>
                <c:pt idx="19">
                  <c:v>64.539000000000001</c:v>
                </c:pt>
                <c:pt idx="20">
                  <c:v>64.590999999999994</c:v>
                </c:pt>
                <c:pt idx="21">
                  <c:v>64.724000000000004</c:v>
                </c:pt>
                <c:pt idx="22">
                  <c:v>65.007999999999996</c:v>
                </c:pt>
                <c:pt idx="23">
                  <c:v>65.144999999999996</c:v>
                </c:pt>
                <c:pt idx="24">
                  <c:v>65.22</c:v>
                </c:pt>
                <c:pt idx="25">
                  <c:v>65.021000000000001</c:v>
                </c:pt>
                <c:pt idx="26">
                  <c:v>64.956999999999994</c:v>
                </c:pt>
                <c:pt idx="27">
                  <c:v>64.739999999999995</c:v>
                </c:pt>
                <c:pt idx="28">
                  <c:v>64.527000000000001</c:v>
                </c:pt>
                <c:pt idx="29">
                  <c:v>64.414000000000001</c:v>
                </c:pt>
                <c:pt idx="30">
                  <c:v>64.388000000000005</c:v>
                </c:pt>
                <c:pt idx="31">
                  <c:v>64.387</c:v>
                </c:pt>
                <c:pt idx="32">
                  <c:v>64.266999999999996</c:v>
                </c:pt>
                <c:pt idx="33">
                  <c:v>64.257000000000005</c:v>
                </c:pt>
                <c:pt idx="34">
                  <c:v>64.227000000000004</c:v>
                </c:pt>
                <c:pt idx="35">
                  <c:v>64.361999999999995</c:v>
                </c:pt>
                <c:pt idx="36">
                  <c:v>64.74199999999999</c:v>
                </c:pt>
                <c:pt idx="37">
                  <c:v>64.701999999999998</c:v>
                </c:pt>
                <c:pt idx="38">
                  <c:v>64.692000000000007</c:v>
                </c:pt>
                <c:pt idx="39">
                  <c:v>64.596999999999994</c:v>
                </c:pt>
                <c:pt idx="40">
                  <c:v>64.576999999999998</c:v>
                </c:pt>
                <c:pt idx="41">
                  <c:v>64.396999999999991</c:v>
                </c:pt>
                <c:pt idx="42">
                  <c:v>64.262</c:v>
                </c:pt>
                <c:pt idx="43">
                  <c:v>64.152000000000001</c:v>
                </c:pt>
                <c:pt idx="44">
                  <c:v>64.186999999999998</c:v>
                </c:pt>
                <c:pt idx="45">
                  <c:v>64.277000000000001</c:v>
                </c:pt>
                <c:pt idx="46">
                  <c:v>64.391999999999996</c:v>
                </c:pt>
                <c:pt idx="47">
                  <c:v>64.251999999999995</c:v>
                </c:pt>
                <c:pt idx="48">
                  <c:v>64.231999999999999</c:v>
                </c:pt>
                <c:pt idx="49">
                  <c:v>64.281999999999996</c:v>
                </c:pt>
                <c:pt idx="50">
                  <c:v>64.251999999999995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E08-40C9-81D2-D3A1B6B187F5}"/>
            </c:ext>
          </c:extLst>
        </c:ser>
        <c:ser>
          <c:idx val="11"/>
          <c:order val="11"/>
          <c:tx>
            <c:strRef>
              <c:f>'2023年全井戸集計表'!$N$2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'2023年全井戸集計表'!$N$3:$N$53</c:f>
              <c:numCache>
                <c:formatCode>0.00_ </c:formatCode>
                <c:ptCount val="51"/>
                <c:pt idx="0">
                  <c:v>71.529999999999987</c:v>
                </c:pt>
                <c:pt idx="1">
                  <c:v>71.518000000000001</c:v>
                </c:pt>
                <c:pt idx="2">
                  <c:v>71.52</c:v>
                </c:pt>
                <c:pt idx="3">
                  <c:v>71.526999999999987</c:v>
                </c:pt>
                <c:pt idx="4">
                  <c:v>71.533999999999992</c:v>
                </c:pt>
                <c:pt idx="5">
                  <c:v>71.529999999999987</c:v>
                </c:pt>
                <c:pt idx="6">
                  <c:v>72.172999999999988</c:v>
                </c:pt>
                <c:pt idx="7">
                  <c:v>71.720999999999989</c:v>
                </c:pt>
                <c:pt idx="8">
                  <c:v>71.534999999999997</c:v>
                </c:pt>
                <c:pt idx="9">
                  <c:v>71.530999999999992</c:v>
                </c:pt>
                <c:pt idx="10">
                  <c:v>71.531999999999996</c:v>
                </c:pt>
                <c:pt idx="11">
                  <c:v>71.841999999999999</c:v>
                </c:pt>
                <c:pt idx="12">
                  <c:v>73.447999999999993</c:v>
                </c:pt>
                <c:pt idx="13">
                  <c:v>71.683999999999997</c:v>
                </c:pt>
                <c:pt idx="14">
                  <c:v>71.666999999999987</c:v>
                </c:pt>
                <c:pt idx="15">
                  <c:v>72.61099999999999</c:v>
                </c:pt>
                <c:pt idx="16">
                  <c:v>71.694999999999993</c:v>
                </c:pt>
                <c:pt idx="17">
                  <c:v>72.138999999999996</c:v>
                </c:pt>
                <c:pt idx="18">
                  <c:v>74.884999999999991</c:v>
                </c:pt>
                <c:pt idx="19">
                  <c:v>71.920999999999992</c:v>
                </c:pt>
                <c:pt idx="20">
                  <c:v>72.089999999999989</c:v>
                </c:pt>
                <c:pt idx="21">
                  <c:v>71.830999999999989</c:v>
                </c:pt>
                <c:pt idx="22">
                  <c:v>72.47</c:v>
                </c:pt>
                <c:pt idx="23">
                  <c:v>72.620999999999995</c:v>
                </c:pt>
                <c:pt idx="24">
                  <c:v>72.071999999999989</c:v>
                </c:pt>
                <c:pt idx="25">
                  <c:v>71.813999999999993</c:v>
                </c:pt>
                <c:pt idx="26">
                  <c:v>71.574999999999989</c:v>
                </c:pt>
                <c:pt idx="27">
                  <c:v>71.527999999999992</c:v>
                </c:pt>
                <c:pt idx="28">
                  <c:v>71.52</c:v>
                </c:pt>
                <c:pt idx="29">
                  <c:v>71.514999999999986</c:v>
                </c:pt>
                <c:pt idx="30">
                  <c:v>71.518000000000001</c:v>
                </c:pt>
                <c:pt idx="31">
                  <c:v>71.509999999999991</c:v>
                </c:pt>
                <c:pt idx="32">
                  <c:v>71.514999999999986</c:v>
                </c:pt>
                <c:pt idx="33">
                  <c:v>71.514999999999986</c:v>
                </c:pt>
                <c:pt idx="34">
                  <c:v>71.52</c:v>
                </c:pt>
                <c:pt idx="35">
                  <c:v>72.574999999999989</c:v>
                </c:pt>
                <c:pt idx="36">
                  <c:v>71.529999999999987</c:v>
                </c:pt>
                <c:pt idx="37">
                  <c:v>71.534999999999997</c:v>
                </c:pt>
                <c:pt idx="38">
                  <c:v>71.529999999999987</c:v>
                </c:pt>
                <c:pt idx="39">
                  <c:v>71.524999999999991</c:v>
                </c:pt>
                <c:pt idx="40">
                  <c:v>72.824999999999989</c:v>
                </c:pt>
                <c:pt idx="41">
                  <c:v>71.588999999999999</c:v>
                </c:pt>
                <c:pt idx="42">
                  <c:v>71.524999999999991</c:v>
                </c:pt>
                <c:pt idx="43">
                  <c:v>71.529999999999987</c:v>
                </c:pt>
                <c:pt idx="44">
                  <c:v>71.529999999999987</c:v>
                </c:pt>
                <c:pt idx="45">
                  <c:v>71.889999999999986</c:v>
                </c:pt>
                <c:pt idx="46">
                  <c:v>71.524999999999991</c:v>
                </c:pt>
                <c:pt idx="47">
                  <c:v>71.534999999999997</c:v>
                </c:pt>
                <c:pt idx="48">
                  <c:v>71.529999999999987</c:v>
                </c:pt>
                <c:pt idx="49">
                  <c:v>71.534999999999997</c:v>
                </c:pt>
                <c:pt idx="50">
                  <c:v>71.529999999999987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E08-40C9-81D2-D3A1B6B187F5}"/>
            </c:ext>
          </c:extLst>
        </c:ser>
        <c:ser>
          <c:idx val="12"/>
          <c:order val="12"/>
          <c:tx>
            <c:strRef>
              <c:f>'2023年全井戸集計表'!$O$2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'2023年全井戸集計表'!$O$3:$O$53</c:f>
              <c:numCache>
                <c:formatCode>0.000_ </c:formatCode>
                <c:ptCount val="51"/>
                <c:pt idx="0">
                  <c:v>65.805000000000007</c:v>
                </c:pt>
                <c:pt idx="1">
                  <c:v>65.748999999999995</c:v>
                </c:pt>
                <c:pt idx="2">
                  <c:v>65.701000000000008</c:v>
                </c:pt>
                <c:pt idx="3">
                  <c:v>65.653000000000006</c:v>
                </c:pt>
                <c:pt idx="4">
                  <c:v>65.617999999999995</c:v>
                </c:pt>
                <c:pt idx="5">
                  <c:v>65.573000000000008</c:v>
                </c:pt>
                <c:pt idx="6">
                  <c:v>65.534000000000006</c:v>
                </c:pt>
                <c:pt idx="7">
                  <c:v>65.495000000000005</c:v>
                </c:pt>
                <c:pt idx="8">
                  <c:v>65.441000000000003</c:v>
                </c:pt>
                <c:pt idx="9">
                  <c:v>65.415999999999997</c:v>
                </c:pt>
                <c:pt idx="10">
                  <c:v>65.40100000000001</c:v>
                </c:pt>
                <c:pt idx="11">
                  <c:v>65.378</c:v>
                </c:pt>
                <c:pt idx="12">
                  <c:v>65.353999999999999</c:v>
                </c:pt>
                <c:pt idx="13">
                  <c:v>65.33</c:v>
                </c:pt>
                <c:pt idx="14">
                  <c:v>65.311999999999998</c:v>
                </c:pt>
                <c:pt idx="15">
                  <c:v>65.281000000000006</c:v>
                </c:pt>
                <c:pt idx="16">
                  <c:v>65.274000000000001</c:v>
                </c:pt>
                <c:pt idx="17">
                  <c:v>65.269000000000005</c:v>
                </c:pt>
                <c:pt idx="18">
                  <c:v>65.266000000000005</c:v>
                </c:pt>
                <c:pt idx="19">
                  <c:v>65.838999999999999</c:v>
                </c:pt>
                <c:pt idx="20">
                  <c:v>66.320000000000007</c:v>
                </c:pt>
                <c:pt idx="21">
                  <c:v>66.38900000000001</c:v>
                </c:pt>
                <c:pt idx="22">
                  <c:v>67.542000000000002</c:v>
                </c:pt>
                <c:pt idx="23">
                  <c:v>67.424999999999997</c:v>
                </c:pt>
                <c:pt idx="24">
                  <c:v>67.100000000000009</c:v>
                </c:pt>
                <c:pt idx="25">
                  <c:v>66.591000000000008</c:v>
                </c:pt>
                <c:pt idx="26">
                  <c:v>66.361999999999995</c:v>
                </c:pt>
                <c:pt idx="27">
                  <c:v>66.25</c:v>
                </c:pt>
                <c:pt idx="28">
                  <c:v>66.182000000000002</c:v>
                </c:pt>
                <c:pt idx="29">
                  <c:v>66.106000000000009</c:v>
                </c:pt>
                <c:pt idx="30">
                  <c:v>66.06</c:v>
                </c:pt>
                <c:pt idx="31">
                  <c:v>66.00200000000001</c:v>
                </c:pt>
                <c:pt idx="32">
                  <c:v>65.951999999999998</c:v>
                </c:pt>
                <c:pt idx="33">
                  <c:v>65.891999999999996</c:v>
                </c:pt>
                <c:pt idx="34">
                  <c:v>65.841999999999999</c:v>
                </c:pt>
                <c:pt idx="35">
                  <c:v>65.782000000000011</c:v>
                </c:pt>
                <c:pt idx="36">
                  <c:v>65.731999999999999</c:v>
                </c:pt>
                <c:pt idx="37">
                  <c:v>65.682000000000002</c:v>
                </c:pt>
                <c:pt idx="38">
                  <c:v>65.62700000000001</c:v>
                </c:pt>
                <c:pt idx="39">
                  <c:v>65.587000000000003</c:v>
                </c:pt>
                <c:pt idx="40">
                  <c:v>65.542000000000002</c:v>
                </c:pt>
                <c:pt idx="41">
                  <c:v>65.497</c:v>
                </c:pt>
                <c:pt idx="42">
                  <c:v>65.466999999999999</c:v>
                </c:pt>
                <c:pt idx="43">
                  <c:v>65.432000000000002</c:v>
                </c:pt>
                <c:pt idx="44">
                  <c:v>65.407000000000011</c:v>
                </c:pt>
                <c:pt idx="45">
                  <c:v>65.37700000000001</c:v>
                </c:pt>
                <c:pt idx="46">
                  <c:v>65.332000000000008</c:v>
                </c:pt>
                <c:pt idx="47">
                  <c:v>65.302000000000007</c:v>
                </c:pt>
                <c:pt idx="48">
                  <c:v>65.282000000000011</c:v>
                </c:pt>
                <c:pt idx="49">
                  <c:v>65.282000000000011</c:v>
                </c:pt>
                <c:pt idx="50">
                  <c:v>65.272000000000006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E08-40C9-81D2-D3A1B6B187F5}"/>
            </c:ext>
          </c:extLst>
        </c:ser>
        <c:ser>
          <c:idx val="13"/>
          <c:order val="13"/>
          <c:tx>
            <c:strRef>
              <c:f>'2023年全井戸集計表'!$P$2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'2023年全井戸集計表'!$P$3:$P$53</c:f>
              <c:numCache>
                <c:formatCode>General</c:formatCode>
                <c:ptCount val="51"/>
                <c:pt idx="0">
                  <c:v>57.301999999999992</c:v>
                </c:pt>
                <c:pt idx="1">
                  <c:v>57.305999999999997</c:v>
                </c:pt>
                <c:pt idx="2">
                  <c:v>57.322999999999993</c:v>
                </c:pt>
                <c:pt idx="3">
                  <c:v>57.288999999999994</c:v>
                </c:pt>
                <c:pt idx="4">
                  <c:v>57.36999999999999</c:v>
                </c:pt>
                <c:pt idx="5">
                  <c:v>57.292999999999992</c:v>
                </c:pt>
                <c:pt idx="6">
                  <c:v>57.267999999999994</c:v>
                </c:pt>
                <c:pt idx="7">
                  <c:v>57.337999999999994</c:v>
                </c:pt>
                <c:pt idx="8">
                  <c:v>57.268999999999991</c:v>
                </c:pt>
                <c:pt idx="9">
                  <c:v>57.257999999999996</c:v>
                </c:pt>
                <c:pt idx="10">
                  <c:v>57.239999999999995</c:v>
                </c:pt>
                <c:pt idx="11">
                  <c:v>57.276999999999994</c:v>
                </c:pt>
                <c:pt idx="12">
                  <c:v>57.326999999999998</c:v>
                </c:pt>
                <c:pt idx="13">
                  <c:v>57.330999999999989</c:v>
                </c:pt>
                <c:pt idx="14">
                  <c:v>57.309999999999988</c:v>
                </c:pt>
                <c:pt idx="15">
                  <c:v>57.388999999999996</c:v>
                </c:pt>
                <c:pt idx="16">
                  <c:v>57.335999999999999</c:v>
                </c:pt>
                <c:pt idx="17">
                  <c:v>57.312999999999988</c:v>
                </c:pt>
                <c:pt idx="18">
                  <c:v>57.331999999999994</c:v>
                </c:pt>
                <c:pt idx="19">
                  <c:v>57.350999999999992</c:v>
                </c:pt>
                <c:pt idx="20">
                  <c:v>57.370999999999995</c:v>
                </c:pt>
                <c:pt idx="21">
                  <c:v>57.324999999999989</c:v>
                </c:pt>
                <c:pt idx="22">
                  <c:v>57.517999999999994</c:v>
                </c:pt>
                <c:pt idx="23">
                  <c:v>57.585999999999999</c:v>
                </c:pt>
                <c:pt idx="24">
                  <c:v>57.580999999999989</c:v>
                </c:pt>
                <c:pt idx="25">
                  <c:v>57.457999999999998</c:v>
                </c:pt>
                <c:pt idx="26">
                  <c:v>57.452999999999989</c:v>
                </c:pt>
                <c:pt idx="27">
                  <c:v>57.418999999999997</c:v>
                </c:pt>
                <c:pt idx="28">
                  <c:v>57.362999999999992</c:v>
                </c:pt>
                <c:pt idx="29">
                  <c:v>57.347999999999992</c:v>
                </c:pt>
                <c:pt idx="30">
                  <c:v>57.312999999999988</c:v>
                </c:pt>
                <c:pt idx="31">
                  <c:v>57.362999999999992</c:v>
                </c:pt>
                <c:pt idx="32">
                  <c:v>57.362999999999992</c:v>
                </c:pt>
                <c:pt idx="33">
                  <c:v>57.337999999999994</c:v>
                </c:pt>
                <c:pt idx="34">
                  <c:v>57.252999999999993</c:v>
                </c:pt>
                <c:pt idx="35">
                  <c:v>57.347999999999992</c:v>
                </c:pt>
                <c:pt idx="36">
                  <c:v>57.347999999999992</c:v>
                </c:pt>
                <c:pt idx="37">
                  <c:v>57.312999999999988</c:v>
                </c:pt>
                <c:pt idx="38">
                  <c:v>57.342999999999989</c:v>
                </c:pt>
                <c:pt idx="39">
                  <c:v>57.332999999999998</c:v>
                </c:pt>
                <c:pt idx="40">
                  <c:v>57.347999999999992</c:v>
                </c:pt>
                <c:pt idx="41">
                  <c:v>57.317999999999998</c:v>
                </c:pt>
                <c:pt idx="42">
                  <c:v>57.332999999999998</c:v>
                </c:pt>
                <c:pt idx="43">
                  <c:v>57.277999999999992</c:v>
                </c:pt>
                <c:pt idx="44">
                  <c:v>57.302999999999997</c:v>
                </c:pt>
                <c:pt idx="45">
                  <c:v>57.352999999999994</c:v>
                </c:pt>
                <c:pt idx="46">
                  <c:v>57.337999999999994</c:v>
                </c:pt>
                <c:pt idx="47">
                  <c:v>57.302999999999997</c:v>
                </c:pt>
                <c:pt idx="48">
                  <c:v>57.282999999999994</c:v>
                </c:pt>
                <c:pt idx="49">
                  <c:v>57.302999999999997</c:v>
                </c:pt>
                <c:pt idx="50">
                  <c:v>57.262999999999991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3E08-40C9-81D2-D3A1B6B187F5}"/>
            </c:ext>
          </c:extLst>
        </c:ser>
        <c:ser>
          <c:idx val="14"/>
          <c:order val="14"/>
          <c:tx>
            <c:strRef>
              <c:f>'2023年全井戸集計表'!$Q$2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'2023年全井戸集計表'!$Q$3:$Q$53</c:f>
              <c:numCache>
                <c:formatCode>0.000_ </c:formatCode>
                <c:ptCount val="51"/>
                <c:pt idx="0">
                  <c:v>54.515000000000001</c:v>
                </c:pt>
                <c:pt idx="1">
                  <c:v>54.537000000000006</c:v>
                </c:pt>
                <c:pt idx="2">
                  <c:v>54.543000000000006</c:v>
                </c:pt>
                <c:pt idx="3">
                  <c:v>54.415000000000006</c:v>
                </c:pt>
                <c:pt idx="4">
                  <c:v>54.428000000000004</c:v>
                </c:pt>
                <c:pt idx="5">
                  <c:v>54.274000000000001</c:v>
                </c:pt>
                <c:pt idx="6">
                  <c:v>54.412000000000006</c:v>
                </c:pt>
                <c:pt idx="7">
                  <c:v>54.477000000000004</c:v>
                </c:pt>
                <c:pt idx="8">
                  <c:v>54.264000000000003</c:v>
                </c:pt>
                <c:pt idx="9">
                  <c:v>54.334000000000003</c:v>
                </c:pt>
                <c:pt idx="10">
                  <c:v>54.367000000000004</c:v>
                </c:pt>
                <c:pt idx="11">
                  <c:v>54.320000000000007</c:v>
                </c:pt>
                <c:pt idx="12">
                  <c:v>54.34</c:v>
                </c:pt>
                <c:pt idx="13">
                  <c:v>54.377000000000002</c:v>
                </c:pt>
                <c:pt idx="14">
                  <c:v>54.364000000000004</c:v>
                </c:pt>
                <c:pt idx="15">
                  <c:v>54.430000000000007</c:v>
                </c:pt>
                <c:pt idx="16">
                  <c:v>54.300000000000004</c:v>
                </c:pt>
                <c:pt idx="17">
                  <c:v>54.320999999999998</c:v>
                </c:pt>
                <c:pt idx="18">
                  <c:v>54.545000000000002</c:v>
                </c:pt>
                <c:pt idx="19">
                  <c:v>54.56</c:v>
                </c:pt>
                <c:pt idx="20">
                  <c:v>54.554000000000002</c:v>
                </c:pt>
                <c:pt idx="21">
                  <c:v>54.627000000000002</c:v>
                </c:pt>
                <c:pt idx="22">
                  <c:v>54.885000000000005</c:v>
                </c:pt>
                <c:pt idx="23">
                  <c:v>55.088000000000001</c:v>
                </c:pt>
                <c:pt idx="24">
                  <c:v>55.201999999999998</c:v>
                </c:pt>
                <c:pt idx="25">
                  <c:v>54.929000000000002</c:v>
                </c:pt>
                <c:pt idx="26">
                  <c:v>54.837000000000003</c:v>
                </c:pt>
                <c:pt idx="27">
                  <c:v>54.668000000000006</c:v>
                </c:pt>
                <c:pt idx="28">
                  <c:v>54.512</c:v>
                </c:pt>
                <c:pt idx="29">
                  <c:v>54.463999999999999</c:v>
                </c:pt>
                <c:pt idx="30">
                  <c:v>54.447000000000003</c:v>
                </c:pt>
                <c:pt idx="31">
                  <c:v>54.442000000000007</c:v>
                </c:pt>
                <c:pt idx="32">
                  <c:v>54.617000000000004</c:v>
                </c:pt>
                <c:pt idx="33">
                  <c:v>54.402000000000001</c:v>
                </c:pt>
                <c:pt idx="34">
                  <c:v>54.362000000000002</c:v>
                </c:pt>
                <c:pt idx="35">
                  <c:v>54.447000000000003</c:v>
                </c:pt>
                <c:pt idx="36">
                  <c:v>54.722000000000001</c:v>
                </c:pt>
                <c:pt idx="37">
                  <c:v>54.627000000000002</c:v>
                </c:pt>
                <c:pt idx="38">
                  <c:v>54.637</c:v>
                </c:pt>
                <c:pt idx="39">
                  <c:v>54.602000000000004</c:v>
                </c:pt>
                <c:pt idx="40">
                  <c:v>54.622</c:v>
                </c:pt>
                <c:pt idx="41">
                  <c:v>54.582000000000008</c:v>
                </c:pt>
                <c:pt idx="42">
                  <c:v>54.427000000000007</c:v>
                </c:pt>
                <c:pt idx="43">
                  <c:v>54.481999999999999</c:v>
                </c:pt>
                <c:pt idx="44">
                  <c:v>54.552000000000007</c:v>
                </c:pt>
                <c:pt idx="45">
                  <c:v>54.542000000000002</c:v>
                </c:pt>
                <c:pt idx="46">
                  <c:v>54.522000000000006</c:v>
                </c:pt>
                <c:pt idx="47">
                  <c:v>54.512</c:v>
                </c:pt>
                <c:pt idx="48">
                  <c:v>54.462000000000003</c:v>
                </c:pt>
                <c:pt idx="49">
                  <c:v>54.427000000000007</c:v>
                </c:pt>
                <c:pt idx="50">
                  <c:v>54.481999999999999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3E08-40C9-81D2-D3A1B6B187F5}"/>
            </c:ext>
          </c:extLst>
        </c:ser>
        <c:ser>
          <c:idx val="15"/>
          <c:order val="15"/>
          <c:tx>
            <c:strRef>
              <c:f>'2023年全井戸集計表'!$R$2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'2023年全井戸集計表'!$R$3:$R$53</c:f>
              <c:numCache>
                <c:formatCode>0.000_ </c:formatCode>
                <c:ptCount val="51"/>
                <c:pt idx="0">
                  <c:v>53.061999999999998</c:v>
                </c:pt>
                <c:pt idx="1">
                  <c:v>52.071999999999996</c:v>
                </c:pt>
                <c:pt idx="2">
                  <c:v>51.940999999999995</c:v>
                </c:pt>
                <c:pt idx="3">
                  <c:v>51.945999999999998</c:v>
                </c:pt>
                <c:pt idx="4">
                  <c:v>51.884999999999991</c:v>
                </c:pt>
                <c:pt idx="5">
                  <c:v>51.896000000000001</c:v>
                </c:pt>
                <c:pt idx="6">
                  <c:v>51.25</c:v>
                </c:pt>
                <c:pt idx="7">
                  <c:v>51.69</c:v>
                </c:pt>
                <c:pt idx="8">
                  <c:v>51.623999999999995</c:v>
                </c:pt>
                <c:pt idx="9">
                  <c:v>51.650999999999996</c:v>
                </c:pt>
                <c:pt idx="10">
                  <c:v>51.530999999999992</c:v>
                </c:pt>
                <c:pt idx="11">
                  <c:v>51.688999999999993</c:v>
                </c:pt>
                <c:pt idx="12">
                  <c:v>51.683999999999997</c:v>
                </c:pt>
                <c:pt idx="13">
                  <c:v>51.881</c:v>
                </c:pt>
                <c:pt idx="14">
                  <c:v>51.650999999999996</c:v>
                </c:pt>
                <c:pt idx="15">
                  <c:v>51.649000000000001</c:v>
                </c:pt>
                <c:pt idx="16">
                  <c:v>51.710999999999999</c:v>
                </c:pt>
                <c:pt idx="17">
                  <c:v>52.381999999999991</c:v>
                </c:pt>
                <c:pt idx="18">
                  <c:v>52.587999999999994</c:v>
                </c:pt>
                <c:pt idx="19">
                  <c:v>52.170999999999992</c:v>
                </c:pt>
                <c:pt idx="20">
                  <c:v>52.271000000000001</c:v>
                </c:pt>
                <c:pt idx="21">
                  <c:v>52.561999999999998</c:v>
                </c:pt>
                <c:pt idx="22">
                  <c:v>53.792999999999992</c:v>
                </c:pt>
                <c:pt idx="23">
                  <c:v>53.759999999999991</c:v>
                </c:pt>
                <c:pt idx="24">
                  <c:v>53.714999999999996</c:v>
                </c:pt>
                <c:pt idx="25">
                  <c:v>53.396000000000001</c:v>
                </c:pt>
                <c:pt idx="26">
                  <c:v>52.808999999999997</c:v>
                </c:pt>
                <c:pt idx="27">
                  <c:v>52.073999999999998</c:v>
                </c:pt>
                <c:pt idx="28">
                  <c:v>51.863999999999997</c:v>
                </c:pt>
                <c:pt idx="29">
                  <c:v>51.774000000000001</c:v>
                </c:pt>
                <c:pt idx="30">
                  <c:v>51.813999999999993</c:v>
                </c:pt>
                <c:pt idx="31">
                  <c:v>51.660999999999994</c:v>
                </c:pt>
                <c:pt idx="32">
                  <c:v>51.683999999999997</c:v>
                </c:pt>
                <c:pt idx="33">
                  <c:v>51.683999999999997</c:v>
                </c:pt>
                <c:pt idx="34">
                  <c:v>51.693999999999996</c:v>
                </c:pt>
                <c:pt idx="35">
                  <c:v>52.588999999999999</c:v>
                </c:pt>
                <c:pt idx="36">
                  <c:v>53.063999999999993</c:v>
                </c:pt>
                <c:pt idx="37">
                  <c:v>52.888999999999996</c:v>
                </c:pt>
                <c:pt idx="38">
                  <c:v>52.759</c:v>
                </c:pt>
                <c:pt idx="39">
                  <c:v>52.788999999999994</c:v>
                </c:pt>
                <c:pt idx="40">
                  <c:v>52.983999999999995</c:v>
                </c:pt>
                <c:pt idx="41">
                  <c:v>52.723999999999997</c:v>
                </c:pt>
                <c:pt idx="42">
                  <c:v>52.138999999999996</c:v>
                </c:pt>
                <c:pt idx="43">
                  <c:v>52.348999999999997</c:v>
                </c:pt>
                <c:pt idx="44">
                  <c:v>52.343999999999994</c:v>
                </c:pt>
                <c:pt idx="45">
                  <c:v>52.813999999999993</c:v>
                </c:pt>
                <c:pt idx="46">
                  <c:v>52.983999999999995</c:v>
                </c:pt>
                <c:pt idx="47">
                  <c:v>53.033999999999992</c:v>
                </c:pt>
                <c:pt idx="48">
                  <c:v>53.373999999999995</c:v>
                </c:pt>
                <c:pt idx="49">
                  <c:v>53.613999999999997</c:v>
                </c:pt>
                <c:pt idx="50">
                  <c:v>54.233999999999995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E08-40C9-81D2-D3A1B6B187F5}"/>
            </c:ext>
          </c:extLst>
        </c:ser>
        <c:ser>
          <c:idx val="16"/>
          <c:order val="16"/>
          <c:tx>
            <c:strRef>
              <c:f>'2023年全井戸集計表'!$S$2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'2023年全井戸集計表'!$S$3:$S$53</c:f>
              <c:numCache>
                <c:formatCode>0.000_ </c:formatCode>
                <c:ptCount val="51"/>
                <c:pt idx="0">
                  <c:v>63.058</c:v>
                </c:pt>
                <c:pt idx="1">
                  <c:v>62.725999999999999</c:v>
                </c:pt>
                <c:pt idx="2">
                  <c:v>62.542999999999999</c:v>
                </c:pt>
                <c:pt idx="3">
                  <c:v>62.474000000000004</c:v>
                </c:pt>
                <c:pt idx="4">
                  <c:v>62.468000000000004</c:v>
                </c:pt>
                <c:pt idx="5">
                  <c:v>62.4</c:v>
                </c:pt>
                <c:pt idx="6">
                  <c:v>62.487000000000002</c:v>
                </c:pt>
                <c:pt idx="7">
                  <c:v>63.567999999999998</c:v>
                </c:pt>
                <c:pt idx="8">
                  <c:v>63.406999999999996</c:v>
                </c:pt>
                <c:pt idx="9">
                  <c:v>63.346000000000004</c:v>
                </c:pt>
                <c:pt idx="10">
                  <c:v>63.262999999999998</c:v>
                </c:pt>
                <c:pt idx="11">
                  <c:v>62.838000000000001</c:v>
                </c:pt>
                <c:pt idx="12">
                  <c:v>65.674000000000007</c:v>
                </c:pt>
                <c:pt idx="13">
                  <c:v>64.174999999999997</c:v>
                </c:pt>
                <c:pt idx="14">
                  <c:v>63.552999999999997</c:v>
                </c:pt>
                <c:pt idx="15">
                  <c:v>64.62</c:v>
                </c:pt>
                <c:pt idx="16">
                  <c:v>63.527999999999999</c:v>
                </c:pt>
                <c:pt idx="17">
                  <c:v>63.652999999999999</c:v>
                </c:pt>
                <c:pt idx="18">
                  <c:v>66.545000000000002</c:v>
                </c:pt>
                <c:pt idx="19">
                  <c:v>64.671999999999997</c:v>
                </c:pt>
                <c:pt idx="20">
                  <c:v>63.877000000000002</c:v>
                </c:pt>
                <c:pt idx="21">
                  <c:v>63.545000000000002</c:v>
                </c:pt>
                <c:pt idx="22">
                  <c:v>68.316000000000003</c:v>
                </c:pt>
                <c:pt idx="23">
                  <c:v>67.088999999999999</c:v>
                </c:pt>
                <c:pt idx="24">
                  <c:v>65.92</c:v>
                </c:pt>
                <c:pt idx="25">
                  <c:v>63.79</c:v>
                </c:pt>
                <c:pt idx="26">
                  <c:v>63.575000000000003</c:v>
                </c:pt>
                <c:pt idx="27">
                  <c:v>63.46</c:v>
                </c:pt>
                <c:pt idx="28">
                  <c:v>63.225000000000001</c:v>
                </c:pt>
                <c:pt idx="29">
                  <c:v>62.427999999999997</c:v>
                </c:pt>
                <c:pt idx="30">
                  <c:v>62.400999999999996</c:v>
                </c:pt>
                <c:pt idx="31">
                  <c:v>62.36</c:v>
                </c:pt>
                <c:pt idx="32">
                  <c:v>62.375</c:v>
                </c:pt>
                <c:pt idx="33">
                  <c:v>62.244999999999997</c:v>
                </c:pt>
                <c:pt idx="34">
                  <c:v>62.195</c:v>
                </c:pt>
                <c:pt idx="35">
                  <c:v>66.040000000000006</c:v>
                </c:pt>
                <c:pt idx="36">
                  <c:v>63.39</c:v>
                </c:pt>
                <c:pt idx="37">
                  <c:v>63.185000000000002</c:v>
                </c:pt>
                <c:pt idx="38">
                  <c:v>62.61</c:v>
                </c:pt>
                <c:pt idx="39">
                  <c:v>62.42</c:v>
                </c:pt>
                <c:pt idx="40">
                  <c:v>62.445</c:v>
                </c:pt>
                <c:pt idx="41">
                  <c:v>62.42</c:v>
                </c:pt>
                <c:pt idx="42">
                  <c:v>62.384999999999998</c:v>
                </c:pt>
                <c:pt idx="43">
                  <c:v>62.35</c:v>
                </c:pt>
                <c:pt idx="44">
                  <c:v>62.35</c:v>
                </c:pt>
                <c:pt idx="45">
                  <c:v>62.42</c:v>
                </c:pt>
                <c:pt idx="46">
                  <c:v>62.39</c:v>
                </c:pt>
                <c:pt idx="47">
                  <c:v>62.344999999999999</c:v>
                </c:pt>
                <c:pt idx="48">
                  <c:v>62.31</c:v>
                </c:pt>
                <c:pt idx="49">
                  <c:v>62.29</c:v>
                </c:pt>
                <c:pt idx="50">
                  <c:v>62.284999999999997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3E08-40C9-81D2-D3A1B6B187F5}"/>
            </c:ext>
          </c:extLst>
        </c:ser>
        <c:ser>
          <c:idx val="17"/>
          <c:order val="17"/>
          <c:tx>
            <c:strRef>
              <c:f>'2023年全井戸集計表'!$T$2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'2023年全井戸集計表'!$T$3:$T$53</c:f>
              <c:numCache>
                <c:formatCode>0.000_ </c:formatCode>
                <c:ptCount val="51"/>
                <c:pt idx="0">
                  <c:v>55.944000000000003</c:v>
                </c:pt>
                <c:pt idx="1">
                  <c:v>55.997</c:v>
                </c:pt>
                <c:pt idx="2">
                  <c:v>55.942000000000007</c:v>
                </c:pt>
                <c:pt idx="3">
                  <c:v>55.861000000000004</c:v>
                </c:pt>
                <c:pt idx="4">
                  <c:v>55.938000000000002</c:v>
                </c:pt>
                <c:pt idx="5">
                  <c:v>55.979000000000006</c:v>
                </c:pt>
                <c:pt idx="6">
                  <c:v>55.706000000000003</c:v>
                </c:pt>
                <c:pt idx="7">
                  <c:v>55.968000000000004</c:v>
                </c:pt>
                <c:pt idx="8">
                  <c:v>55.817000000000007</c:v>
                </c:pt>
                <c:pt idx="9">
                  <c:v>55.732000000000006</c:v>
                </c:pt>
                <c:pt idx="10">
                  <c:v>55.721000000000004</c:v>
                </c:pt>
                <c:pt idx="11">
                  <c:v>55.728000000000009</c:v>
                </c:pt>
                <c:pt idx="12">
                  <c:v>55.88900000000001</c:v>
                </c:pt>
                <c:pt idx="13">
                  <c:v>56.149000000000001</c:v>
                </c:pt>
                <c:pt idx="14">
                  <c:v>56.124000000000009</c:v>
                </c:pt>
                <c:pt idx="15">
                  <c:v>56.193000000000005</c:v>
                </c:pt>
                <c:pt idx="16">
                  <c:v>56.013000000000005</c:v>
                </c:pt>
                <c:pt idx="17">
                  <c:v>55.913000000000004</c:v>
                </c:pt>
                <c:pt idx="18">
                  <c:v>56.034000000000006</c:v>
                </c:pt>
                <c:pt idx="19">
                  <c:v>56.313000000000002</c:v>
                </c:pt>
                <c:pt idx="20">
                  <c:v>56.203000000000003</c:v>
                </c:pt>
                <c:pt idx="21">
                  <c:v>56.120000000000005</c:v>
                </c:pt>
                <c:pt idx="22">
                  <c:v>57.059000000000005</c:v>
                </c:pt>
                <c:pt idx="23">
                  <c:v>56.956000000000003</c:v>
                </c:pt>
                <c:pt idx="24">
                  <c:v>56.737000000000009</c:v>
                </c:pt>
                <c:pt idx="25">
                  <c:v>56.189000000000007</c:v>
                </c:pt>
                <c:pt idx="26">
                  <c:v>56.004000000000005</c:v>
                </c:pt>
                <c:pt idx="27">
                  <c:v>55.909000000000006</c:v>
                </c:pt>
                <c:pt idx="28">
                  <c:v>55.859000000000009</c:v>
                </c:pt>
                <c:pt idx="29">
                  <c:v>55.784000000000006</c:v>
                </c:pt>
                <c:pt idx="30">
                  <c:v>55.652000000000001</c:v>
                </c:pt>
                <c:pt idx="31">
                  <c:v>55.539000000000001</c:v>
                </c:pt>
                <c:pt idx="32">
                  <c:v>55.299000000000007</c:v>
                </c:pt>
                <c:pt idx="33">
                  <c:v>55.219000000000008</c:v>
                </c:pt>
                <c:pt idx="34">
                  <c:v>55.119</c:v>
                </c:pt>
                <c:pt idx="35">
                  <c:v>55.519000000000005</c:v>
                </c:pt>
                <c:pt idx="36">
                  <c:v>55.964000000000006</c:v>
                </c:pt>
                <c:pt idx="37">
                  <c:v>55.824000000000005</c:v>
                </c:pt>
                <c:pt idx="38">
                  <c:v>55.744</c:v>
                </c:pt>
                <c:pt idx="39">
                  <c:v>55.444000000000003</c:v>
                </c:pt>
                <c:pt idx="40">
                  <c:v>55.574000000000005</c:v>
                </c:pt>
                <c:pt idx="41">
                  <c:v>55.679000000000002</c:v>
                </c:pt>
                <c:pt idx="42">
                  <c:v>55.709000000000003</c:v>
                </c:pt>
                <c:pt idx="43">
                  <c:v>55.554000000000002</c:v>
                </c:pt>
                <c:pt idx="44">
                  <c:v>55.644000000000005</c:v>
                </c:pt>
                <c:pt idx="45">
                  <c:v>55.714000000000006</c:v>
                </c:pt>
                <c:pt idx="46">
                  <c:v>55.679000000000002</c:v>
                </c:pt>
                <c:pt idx="47">
                  <c:v>55.714000000000006</c:v>
                </c:pt>
                <c:pt idx="48">
                  <c:v>55.689000000000007</c:v>
                </c:pt>
                <c:pt idx="49">
                  <c:v>55.669000000000004</c:v>
                </c:pt>
                <c:pt idx="50">
                  <c:v>55.434000000000005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3E08-40C9-81D2-D3A1B6B187F5}"/>
            </c:ext>
          </c:extLst>
        </c:ser>
        <c:ser>
          <c:idx val="18"/>
          <c:order val="18"/>
          <c:tx>
            <c:strRef>
              <c:f>'2023年全井戸集計表'!$U$2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'2023年全井戸集計表'!$U$3:$U$53</c:f>
              <c:numCache>
                <c:formatCode>0.000_ </c:formatCode>
                <c:ptCount val="51"/>
                <c:pt idx="0">
                  <c:v>52.295000000000002</c:v>
                </c:pt>
                <c:pt idx="1">
                  <c:v>52.292000000000002</c:v>
                </c:pt>
                <c:pt idx="2">
                  <c:v>52.312000000000005</c:v>
                </c:pt>
                <c:pt idx="3">
                  <c:v>52.279000000000003</c:v>
                </c:pt>
                <c:pt idx="4">
                  <c:v>52.269000000000005</c:v>
                </c:pt>
                <c:pt idx="5">
                  <c:v>52.211000000000006</c:v>
                </c:pt>
                <c:pt idx="6">
                  <c:v>52.305000000000007</c:v>
                </c:pt>
                <c:pt idx="7">
                  <c:v>52.229000000000006</c:v>
                </c:pt>
                <c:pt idx="8">
                  <c:v>52.176000000000002</c:v>
                </c:pt>
                <c:pt idx="9">
                  <c:v>52.219000000000008</c:v>
                </c:pt>
                <c:pt idx="10">
                  <c:v>52.244</c:v>
                </c:pt>
                <c:pt idx="11">
                  <c:v>52.209000000000003</c:v>
                </c:pt>
                <c:pt idx="12">
                  <c:v>52.230000000000004</c:v>
                </c:pt>
                <c:pt idx="13">
                  <c:v>52.216000000000008</c:v>
                </c:pt>
                <c:pt idx="14">
                  <c:v>52.207000000000008</c:v>
                </c:pt>
                <c:pt idx="15">
                  <c:v>52.229000000000006</c:v>
                </c:pt>
                <c:pt idx="16">
                  <c:v>52.194000000000003</c:v>
                </c:pt>
                <c:pt idx="17">
                  <c:v>52.190000000000005</c:v>
                </c:pt>
                <c:pt idx="18">
                  <c:v>52.306000000000004</c:v>
                </c:pt>
                <c:pt idx="19">
                  <c:v>52.291000000000004</c:v>
                </c:pt>
                <c:pt idx="20">
                  <c:v>52.259</c:v>
                </c:pt>
                <c:pt idx="21">
                  <c:v>52.286000000000001</c:v>
                </c:pt>
                <c:pt idx="22">
                  <c:v>52.445000000000007</c:v>
                </c:pt>
                <c:pt idx="23">
                  <c:v>52.459000000000003</c:v>
                </c:pt>
                <c:pt idx="24">
                  <c:v>52.426000000000002</c:v>
                </c:pt>
                <c:pt idx="25">
                  <c:v>52.328000000000003</c:v>
                </c:pt>
                <c:pt idx="26">
                  <c:v>52.319000000000003</c:v>
                </c:pt>
                <c:pt idx="27">
                  <c:v>52.286000000000001</c:v>
                </c:pt>
                <c:pt idx="28">
                  <c:v>52.224000000000004</c:v>
                </c:pt>
                <c:pt idx="29">
                  <c:v>52.242000000000004</c:v>
                </c:pt>
                <c:pt idx="30">
                  <c:v>52.226000000000006</c:v>
                </c:pt>
                <c:pt idx="31">
                  <c:v>52.224000000000004</c:v>
                </c:pt>
                <c:pt idx="32">
                  <c:v>51.569000000000003</c:v>
                </c:pt>
                <c:pt idx="33">
                  <c:v>52.179000000000002</c:v>
                </c:pt>
                <c:pt idx="34">
                  <c:v>52.194000000000003</c:v>
                </c:pt>
                <c:pt idx="35">
                  <c:v>52.259</c:v>
                </c:pt>
                <c:pt idx="36">
                  <c:v>52.234000000000009</c:v>
                </c:pt>
                <c:pt idx="37">
                  <c:v>52.214000000000006</c:v>
                </c:pt>
                <c:pt idx="38">
                  <c:v>52.214000000000006</c:v>
                </c:pt>
                <c:pt idx="39">
                  <c:v>52.26400000000001</c:v>
                </c:pt>
                <c:pt idx="40">
                  <c:v>52.219000000000008</c:v>
                </c:pt>
                <c:pt idx="41">
                  <c:v>52.199000000000005</c:v>
                </c:pt>
                <c:pt idx="42">
                  <c:v>52.169000000000004</c:v>
                </c:pt>
                <c:pt idx="43">
                  <c:v>52.204000000000008</c:v>
                </c:pt>
                <c:pt idx="44">
                  <c:v>52.209000000000003</c:v>
                </c:pt>
                <c:pt idx="45">
                  <c:v>52.214000000000006</c:v>
                </c:pt>
                <c:pt idx="46">
                  <c:v>52.209000000000003</c:v>
                </c:pt>
                <c:pt idx="47">
                  <c:v>52.174000000000007</c:v>
                </c:pt>
                <c:pt idx="48">
                  <c:v>52.184000000000005</c:v>
                </c:pt>
                <c:pt idx="49">
                  <c:v>52.149000000000001</c:v>
                </c:pt>
                <c:pt idx="50">
                  <c:v>52.194000000000003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3E08-40C9-81D2-D3A1B6B187F5}"/>
            </c:ext>
          </c:extLst>
        </c:ser>
        <c:ser>
          <c:idx val="19"/>
          <c:order val="19"/>
          <c:tx>
            <c:strRef>
              <c:f>'2023年全井戸集計表'!$V$2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'2023年全井戸集計表'!$V$3:$V$53</c:f>
              <c:numCache>
                <c:formatCode>0.000_ </c:formatCode>
                <c:ptCount val="51"/>
                <c:pt idx="0">
                  <c:v>51.695999999999998</c:v>
                </c:pt>
                <c:pt idx="1">
                  <c:v>50.692</c:v>
                </c:pt>
                <c:pt idx="2">
                  <c:v>50.566000000000003</c:v>
                </c:pt>
                <c:pt idx="3">
                  <c:v>50.564999999999998</c:v>
                </c:pt>
                <c:pt idx="4">
                  <c:v>50.545000000000002</c:v>
                </c:pt>
                <c:pt idx="5">
                  <c:v>50.655000000000001</c:v>
                </c:pt>
                <c:pt idx="6">
                  <c:v>50.298999999999999</c:v>
                </c:pt>
                <c:pt idx="7">
                  <c:v>50.382000000000005</c:v>
                </c:pt>
                <c:pt idx="8">
                  <c:v>50.423999999999999</c:v>
                </c:pt>
                <c:pt idx="9">
                  <c:v>50.695999999999998</c:v>
                </c:pt>
                <c:pt idx="10">
                  <c:v>50.641999999999996</c:v>
                </c:pt>
                <c:pt idx="11">
                  <c:v>50.721000000000004</c:v>
                </c:pt>
                <c:pt idx="12">
                  <c:v>50.460999999999999</c:v>
                </c:pt>
                <c:pt idx="13">
                  <c:v>50.521000000000001</c:v>
                </c:pt>
                <c:pt idx="14">
                  <c:v>50.460999999999999</c:v>
                </c:pt>
                <c:pt idx="15">
                  <c:v>50.469000000000001</c:v>
                </c:pt>
                <c:pt idx="16">
                  <c:v>50.469000000000001</c:v>
                </c:pt>
                <c:pt idx="17">
                  <c:v>50.754999999999995</c:v>
                </c:pt>
                <c:pt idx="18">
                  <c:v>50.957999999999998</c:v>
                </c:pt>
                <c:pt idx="19">
                  <c:v>50.757000000000005</c:v>
                </c:pt>
                <c:pt idx="20">
                  <c:v>50.814</c:v>
                </c:pt>
                <c:pt idx="21">
                  <c:v>51.021000000000001</c:v>
                </c:pt>
                <c:pt idx="22">
                  <c:v>51.579000000000001</c:v>
                </c:pt>
                <c:pt idx="23">
                  <c:v>51.480000000000004</c:v>
                </c:pt>
                <c:pt idx="24">
                  <c:v>51.484999999999999</c:v>
                </c:pt>
                <c:pt idx="25">
                  <c:v>51.335000000000001</c:v>
                </c:pt>
                <c:pt idx="26">
                  <c:v>51.037999999999997</c:v>
                </c:pt>
                <c:pt idx="27">
                  <c:v>50.754999999999995</c:v>
                </c:pt>
                <c:pt idx="28">
                  <c:v>50.667999999999999</c:v>
                </c:pt>
                <c:pt idx="29">
                  <c:v>50.631</c:v>
                </c:pt>
                <c:pt idx="30">
                  <c:v>50.597999999999999</c:v>
                </c:pt>
                <c:pt idx="31">
                  <c:v>50.563000000000002</c:v>
                </c:pt>
                <c:pt idx="32">
                  <c:v>50.542999999999999</c:v>
                </c:pt>
                <c:pt idx="33">
                  <c:v>50.537999999999997</c:v>
                </c:pt>
                <c:pt idx="34">
                  <c:v>50.542999999999999</c:v>
                </c:pt>
                <c:pt idx="35">
                  <c:v>50.942999999999998</c:v>
                </c:pt>
                <c:pt idx="36">
                  <c:v>51.238</c:v>
                </c:pt>
                <c:pt idx="37">
                  <c:v>51.177999999999997</c:v>
                </c:pt>
                <c:pt idx="38">
                  <c:v>51.143000000000001</c:v>
                </c:pt>
                <c:pt idx="39">
                  <c:v>51.158000000000001</c:v>
                </c:pt>
                <c:pt idx="40">
                  <c:v>51.263000000000005</c:v>
                </c:pt>
                <c:pt idx="41">
                  <c:v>51.088000000000001</c:v>
                </c:pt>
                <c:pt idx="42">
                  <c:v>50.828000000000003</c:v>
                </c:pt>
                <c:pt idx="43">
                  <c:v>50.927999999999997</c:v>
                </c:pt>
                <c:pt idx="44">
                  <c:v>50.953000000000003</c:v>
                </c:pt>
                <c:pt idx="45">
                  <c:v>51.222999999999999</c:v>
                </c:pt>
                <c:pt idx="46">
                  <c:v>51.507999999999996</c:v>
                </c:pt>
                <c:pt idx="47">
                  <c:v>51.558</c:v>
                </c:pt>
                <c:pt idx="48">
                  <c:v>51.823</c:v>
                </c:pt>
                <c:pt idx="49">
                  <c:v>52.042999999999999</c:v>
                </c:pt>
                <c:pt idx="50">
                  <c:v>52.597999999999999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3E08-40C9-81D2-D3A1B6B187F5}"/>
            </c:ext>
          </c:extLst>
        </c:ser>
        <c:ser>
          <c:idx val="20"/>
          <c:order val="20"/>
          <c:tx>
            <c:strRef>
              <c:f>'2023年全井戸集計表'!$W$2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'2023年全井戸集計表'!$W$3:$W$53</c:f>
              <c:numCache>
                <c:formatCode>0.000_ </c:formatCode>
                <c:ptCount val="51"/>
                <c:pt idx="0">
                  <c:v>54.158999999999999</c:v>
                </c:pt>
                <c:pt idx="1">
                  <c:v>53.39</c:v>
                </c:pt>
                <c:pt idx="2">
                  <c:v>53.210999999999999</c:v>
                </c:pt>
                <c:pt idx="3">
                  <c:v>53.265999999999998</c:v>
                </c:pt>
                <c:pt idx="4">
                  <c:v>53.174999999999997</c:v>
                </c:pt>
                <c:pt idx="5">
                  <c:v>52.989999999999995</c:v>
                </c:pt>
                <c:pt idx="6">
                  <c:v>52.691999999999993</c:v>
                </c:pt>
                <c:pt idx="7">
                  <c:v>53.833999999999996</c:v>
                </c:pt>
                <c:pt idx="8">
                  <c:v>53.667999999999999</c:v>
                </c:pt>
                <c:pt idx="9">
                  <c:v>53.272999999999996</c:v>
                </c:pt>
                <c:pt idx="10">
                  <c:v>53.006</c:v>
                </c:pt>
                <c:pt idx="11">
                  <c:v>53.097999999999999</c:v>
                </c:pt>
                <c:pt idx="12">
                  <c:v>54.04</c:v>
                </c:pt>
                <c:pt idx="13">
                  <c:v>54.066000000000003</c:v>
                </c:pt>
                <c:pt idx="14">
                  <c:v>54.078999999999994</c:v>
                </c:pt>
                <c:pt idx="15">
                  <c:v>53.783000000000001</c:v>
                </c:pt>
                <c:pt idx="16">
                  <c:v>53.644999999999996</c:v>
                </c:pt>
                <c:pt idx="17">
                  <c:v>54.457999999999998</c:v>
                </c:pt>
                <c:pt idx="18">
                  <c:v>54.564999999999998</c:v>
                </c:pt>
                <c:pt idx="19">
                  <c:v>53.691999999999993</c:v>
                </c:pt>
                <c:pt idx="20">
                  <c:v>54.700999999999993</c:v>
                </c:pt>
                <c:pt idx="21">
                  <c:v>55.584999999999994</c:v>
                </c:pt>
                <c:pt idx="22">
                  <c:v>57.345999999999997</c:v>
                </c:pt>
                <c:pt idx="23">
                  <c:v>57.199999999999996</c:v>
                </c:pt>
                <c:pt idx="24">
                  <c:v>56.792999999999999</c:v>
                </c:pt>
                <c:pt idx="25">
                  <c:v>55.917000000000002</c:v>
                </c:pt>
                <c:pt idx="26">
                  <c:v>54.212999999999994</c:v>
                </c:pt>
                <c:pt idx="27">
                  <c:v>53.545000000000002</c:v>
                </c:pt>
                <c:pt idx="28">
                  <c:v>53.197999999999993</c:v>
                </c:pt>
                <c:pt idx="29">
                  <c:v>52.964999999999996</c:v>
                </c:pt>
                <c:pt idx="30">
                  <c:v>52.854999999999997</c:v>
                </c:pt>
                <c:pt idx="31">
                  <c:v>52.703000000000003</c:v>
                </c:pt>
                <c:pt idx="32">
                  <c:v>52.682999999999993</c:v>
                </c:pt>
                <c:pt idx="33">
                  <c:v>52.628</c:v>
                </c:pt>
                <c:pt idx="34">
                  <c:v>52.632999999999996</c:v>
                </c:pt>
                <c:pt idx="35">
                  <c:v>54.582999999999998</c:v>
                </c:pt>
                <c:pt idx="36">
                  <c:v>55.768000000000001</c:v>
                </c:pt>
                <c:pt idx="37">
                  <c:v>55.448</c:v>
                </c:pt>
                <c:pt idx="38">
                  <c:v>55.177999999999997</c:v>
                </c:pt>
                <c:pt idx="39">
                  <c:v>55.073</c:v>
                </c:pt>
                <c:pt idx="40">
                  <c:v>55.548000000000002</c:v>
                </c:pt>
                <c:pt idx="41">
                  <c:v>54.533000000000001</c:v>
                </c:pt>
                <c:pt idx="42">
                  <c:v>53.007999999999996</c:v>
                </c:pt>
                <c:pt idx="43">
                  <c:v>54.087999999999994</c:v>
                </c:pt>
                <c:pt idx="44">
                  <c:v>54.162999999999997</c:v>
                </c:pt>
                <c:pt idx="45">
                  <c:v>54.908000000000001</c:v>
                </c:pt>
                <c:pt idx="46">
                  <c:v>54.902999999999999</c:v>
                </c:pt>
                <c:pt idx="47">
                  <c:v>54.542999999999999</c:v>
                </c:pt>
                <c:pt idx="48">
                  <c:v>54.923000000000002</c:v>
                </c:pt>
                <c:pt idx="49">
                  <c:v>55.007999999999996</c:v>
                </c:pt>
                <c:pt idx="50">
                  <c:v>55.007999999999996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3E08-40C9-81D2-D3A1B6B187F5}"/>
            </c:ext>
          </c:extLst>
        </c:ser>
        <c:ser>
          <c:idx val="21"/>
          <c:order val="21"/>
          <c:tx>
            <c:strRef>
              <c:f>'2023年全井戸集計表'!$X$2</c:f>
              <c:strCache>
                <c:ptCount val="1"/>
                <c:pt idx="0">
                  <c:v>U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'2023年全井戸集計表'!$X$3:$X$53</c:f>
              <c:numCache>
                <c:formatCode>0.000_ </c:formatCode>
                <c:ptCount val="51"/>
                <c:pt idx="0">
                  <c:v>55.648000000000003</c:v>
                </c:pt>
                <c:pt idx="1">
                  <c:v>55.038000000000004</c:v>
                </c:pt>
                <c:pt idx="2">
                  <c:v>54.871000000000002</c:v>
                </c:pt>
                <c:pt idx="3">
                  <c:v>55.013000000000005</c:v>
                </c:pt>
                <c:pt idx="4">
                  <c:v>54.841000000000001</c:v>
                </c:pt>
                <c:pt idx="5">
                  <c:v>54.569000000000003</c:v>
                </c:pt>
                <c:pt idx="6">
                  <c:v>54.480000000000004</c:v>
                </c:pt>
                <c:pt idx="7">
                  <c:v>56.119</c:v>
                </c:pt>
                <c:pt idx="8">
                  <c:v>55.686</c:v>
                </c:pt>
                <c:pt idx="9">
                  <c:v>54.853000000000002</c:v>
                </c:pt>
                <c:pt idx="10">
                  <c:v>54.545999999999999</c:v>
                </c:pt>
                <c:pt idx="11">
                  <c:v>54.97</c:v>
                </c:pt>
                <c:pt idx="12">
                  <c:v>56.016000000000005</c:v>
                </c:pt>
                <c:pt idx="13">
                  <c:v>55.945</c:v>
                </c:pt>
                <c:pt idx="14">
                  <c:v>55.597000000000001</c:v>
                </c:pt>
                <c:pt idx="15">
                  <c:v>55.658999999999999</c:v>
                </c:pt>
                <c:pt idx="16">
                  <c:v>55.561999999999998</c:v>
                </c:pt>
                <c:pt idx="17">
                  <c:v>56.419000000000004</c:v>
                </c:pt>
                <c:pt idx="18">
                  <c:v>56.408999999999999</c:v>
                </c:pt>
                <c:pt idx="19">
                  <c:v>56.13</c:v>
                </c:pt>
                <c:pt idx="20">
                  <c:v>56.576999999999998</c:v>
                </c:pt>
                <c:pt idx="21">
                  <c:v>57.436999999999998</c:v>
                </c:pt>
                <c:pt idx="22">
                  <c:v>59.477000000000004</c:v>
                </c:pt>
                <c:pt idx="23">
                  <c:v>59.64</c:v>
                </c:pt>
                <c:pt idx="24">
                  <c:v>59.118000000000002</c:v>
                </c:pt>
                <c:pt idx="25">
                  <c:v>58.170999999999999</c:v>
                </c:pt>
                <c:pt idx="26">
                  <c:v>56.649000000000001</c:v>
                </c:pt>
                <c:pt idx="27">
                  <c:v>55.887</c:v>
                </c:pt>
                <c:pt idx="28">
                  <c:v>55.344000000000001</c:v>
                </c:pt>
                <c:pt idx="29">
                  <c:v>54.999000000000002</c:v>
                </c:pt>
                <c:pt idx="30">
                  <c:v>54.798000000000002</c:v>
                </c:pt>
                <c:pt idx="31">
                  <c:v>54.570999999999998</c:v>
                </c:pt>
                <c:pt idx="32">
                  <c:v>54.564</c:v>
                </c:pt>
                <c:pt idx="33">
                  <c:v>54.454000000000001</c:v>
                </c:pt>
                <c:pt idx="34">
                  <c:v>54.408999999999999</c:v>
                </c:pt>
                <c:pt idx="35">
                  <c:v>57.349000000000004</c:v>
                </c:pt>
                <c:pt idx="36">
                  <c:v>57.724000000000004</c:v>
                </c:pt>
                <c:pt idx="37">
                  <c:v>57.183999999999997</c:v>
                </c:pt>
                <c:pt idx="38">
                  <c:v>56.694000000000003</c:v>
                </c:pt>
                <c:pt idx="39">
                  <c:v>56.463999999999999</c:v>
                </c:pt>
                <c:pt idx="40">
                  <c:v>57.079000000000001</c:v>
                </c:pt>
                <c:pt idx="41">
                  <c:v>56.134</c:v>
                </c:pt>
                <c:pt idx="42">
                  <c:v>55.024000000000001</c:v>
                </c:pt>
                <c:pt idx="43">
                  <c:v>55.274000000000001</c:v>
                </c:pt>
                <c:pt idx="44">
                  <c:v>55.228999999999999</c:v>
                </c:pt>
                <c:pt idx="45">
                  <c:v>56.389000000000003</c:v>
                </c:pt>
                <c:pt idx="46">
                  <c:v>56.338999999999999</c:v>
                </c:pt>
                <c:pt idx="47">
                  <c:v>55.869</c:v>
                </c:pt>
                <c:pt idx="48">
                  <c:v>55.959000000000003</c:v>
                </c:pt>
                <c:pt idx="49">
                  <c:v>56.088999999999999</c:v>
                </c:pt>
                <c:pt idx="50">
                  <c:v>56.019000000000005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3E08-40C9-81D2-D3A1B6B187F5}"/>
            </c:ext>
          </c:extLst>
        </c:ser>
        <c:ser>
          <c:idx val="22"/>
          <c:order val="22"/>
          <c:tx>
            <c:strRef>
              <c:f>'2023年全井戸集計表'!$Y$2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'2023年全井戸集計表'!$Y$3:$Y$53</c:f>
              <c:numCache>
                <c:formatCode>0.00_ </c:formatCode>
                <c:ptCount val="51"/>
                <c:pt idx="0">
                  <c:v>53.742000000000004</c:v>
                </c:pt>
                <c:pt idx="1">
                  <c:v>53.548000000000002</c:v>
                </c:pt>
                <c:pt idx="2">
                  <c:v>53.309000000000005</c:v>
                </c:pt>
                <c:pt idx="3">
                  <c:v>53.254000000000005</c:v>
                </c:pt>
                <c:pt idx="4">
                  <c:v>53.206000000000003</c:v>
                </c:pt>
                <c:pt idx="5">
                  <c:v>52.922000000000004</c:v>
                </c:pt>
                <c:pt idx="6">
                  <c:v>52.870000000000005</c:v>
                </c:pt>
                <c:pt idx="7">
                  <c:v>53.687000000000005</c:v>
                </c:pt>
                <c:pt idx="8">
                  <c:v>53.580000000000005</c:v>
                </c:pt>
                <c:pt idx="9">
                  <c:v>53.367000000000004</c:v>
                </c:pt>
                <c:pt idx="10">
                  <c:v>53.247</c:v>
                </c:pt>
                <c:pt idx="11">
                  <c:v>53.323</c:v>
                </c:pt>
                <c:pt idx="12">
                  <c:v>56.672000000000004</c:v>
                </c:pt>
                <c:pt idx="13">
                  <c:v>54.082000000000001</c:v>
                </c:pt>
                <c:pt idx="14">
                  <c:v>53.836000000000006</c:v>
                </c:pt>
                <c:pt idx="15">
                  <c:v>55.517000000000003</c:v>
                </c:pt>
                <c:pt idx="16">
                  <c:v>53.956000000000003</c:v>
                </c:pt>
                <c:pt idx="17">
                  <c:v>55.028000000000006</c:v>
                </c:pt>
                <c:pt idx="18">
                  <c:v>57.03</c:v>
                </c:pt>
                <c:pt idx="19">
                  <c:v>54.409000000000006</c:v>
                </c:pt>
                <c:pt idx="20">
                  <c:v>54.738</c:v>
                </c:pt>
                <c:pt idx="21">
                  <c:v>54.775000000000006</c:v>
                </c:pt>
                <c:pt idx="22">
                  <c:v>56.636000000000003</c:v>
                </c:pt>
                <c:pt idx="23">
                  <c:v>56.677000000000007</c:v>
                </c:pt>
                <c:pt idx="24">
                  <c:v>55.694000000000003</c:v>
                </c:pt>
                <c:pt idx="25">
                  <c:v>54.886000000000003</c:v>
                </c:pt>
                <c:pt idx="26">
                  <c:v>53.988</c:v>
                </c:pt>
                <c:pt idx="27">
                  <c:v>53.571000000000005</c:v>
                </c:pt>
                <c:pt idx="28">
                  <c:v>53.273000000000003</c:v>
                </c:pt>
                <c:pt idx="29">
                  <c:v>53.053000000000004</c:v>
                </c:pt>
                <c:pt idx="30">
                  <c:v>53.06</c:v>
                </c:pt>
                <c:pt idx="31">
                  <c:v>52.798000000000002</c:v>
                </c:pt>
                <c:pt idx="32">
                  <c:v>52.608000000000004</c:v>
                </c:pt>
                <c:pt idx="33">
                  <c:v>52.593000000000004</c:v>
                </c:pt>
                <c:pt idx="34">
                  <c:v>52.543000000000006</c:v>
                </c:pt>
                <c:pt idx="35">
                  <c:v>55.743000000000002</c:v>
                </c:pt>
                <c:pt idx="36">
                  <c:v>54.678000000000004</c:v>
                </c:pt>
                <c:pt idx="37">
                  <c:v>54.403000000000006</c:v>
                </c:pt>
                <c:pt idx="38">
                  <c:v>54.278000000000006</c:v>
                </c:pt>
                <c:pt idx="39">
                  <c:v>54.193000000000005</c:v>
                </c:pt>
                <c:pt idx="40">
                  <c:v>55.258000000000003</c:v>
                </c:pt>
                <c:pt idx="41">
                  <c:v>54.193000000000005</c:v>
                </c:pt>
                <c:pt idx="42">
                  <c:v>53.463000000000001</c:v>
                </c:pt>
                <c:pt idx="43">
                  <c:v>53.753</c:v>
                </c:pt>
                <c:pt idx="44">
                  <c:v>53.738</c:v>
                </c:pt>
                <c:pt idx="45">
                  <c:v>54.068000000000005</c:v>
                </c:pt>
                <c:pt idx="46">
                  <c:v>54.143000000000001</c:v>
                </c:pt>
                <c:pt idx="47">
                  <c:v>53.978000000000002</c:v>
                </c:pt>
                <c:pt idx="48">
                  <c:v>54.003</c:v>
                </c:pt>
                <c:pt idx="49">
                  <c:v>54.023000000000003</c:v>
                </c:pt>
                <c:pt idx="50">
                  <c:v>54.048000000000002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3E08-40C9-81D2-D3A1B6B187F5}"/>
            </c:ext>
          </c:extLst>
        </c:ser>
        <c:ser>
          <c:idx val="23"/>
          <c:order val="23"/>
          <c:tx>
            <c:strRef>
              <c:f>'2023年全井戸集計表'!$Z$2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'2023年全井戸集計表'!$Z$3:$Z$53</c:f>
              <c:numCache>
                <c:formatCode>0.000_ </c:formatCode>
                <c:ptCount val="51"/>
                <c:pt idx="0">
                  <c:v>50.570999999999998</c:v>
                </c:pt>
                <c:pt idx="1">
                  <c:v>49.954999999999998</c:v>
                </c:pt>
                <c:pt idx="2">
                  <c:v>49.839999999999996</c:v>
                </c:pt>
                <c:pt idx="3">
                  <c:v>49.855999999999995</c:v>
                </c:pt>
                <c:pt idx="4">
                  <c:v>49.82</c:v>
                </c:pt>
                <c:pt idx="5">
                  <c:v>49.750999999999998</c:v>
                </c:pt>
                <c:pt idx="6">
                  <c:v>49.631</c:v>
                </c:pt>
                <c:pt idx="7">
                  <c:v>49.914999999999999</c:v>
                </c:pt>
                <c:pt idx="8">
                  <c:v>49.952999999999996</c:v>
                </c:pt>
                <c:pt idx="9">
                  <c:v>50.191000000000003</c:v>
                </c:pt>
                <c:pt idx="10">
                  <c:v>50.110999999999997</c:v>
                </c:pt>
                <c:pt idx="11">
                  <c:v>50.058999999999997</c:v>
                </c:pt>
                <c:pt idx="12">
                  <c:v>50.290999999999997</c:v>
                </c:pt>
                <c:pt idx="13">
                  <c:v>50.363</c:v>
                </c:pt>
                <c:pt idx="14">
                  <c:v>50.287999999999997</c:v>
                </c:pt>
                <c:pt idx="15">
                  <c:v>50.271000000000001</c:v>
                </c:pt>
                <c:pt idx="16">
                  <c:v>50.228999999999999</c:v>
                </c:pt>
                <c:pt idx="17">
                  <c:v>50.447000000000003</c:v>
                </c:pt>
                <c:pt idx="18">
                  <c:v>50.617999999999995</c:v>
                </c:pt>
                <c:pt idx="19">
                  <c:v>50.509</c:v>
                </c:pt>
                <c:pt idx="20">
                  <c:v>50.768000000000001</c:v>
                </c:pt>
                <c:pt idx="21">
                  <c:v>51.076000000000001</c:v>
                </c:pt>
                <c:pt idx="22">
                  <c:v>51.81</c:v>
                </c:pt>
                <c:pt idx="23">
                  <c:v>51.637</c:v>
                </c:pt>
                <c:pt idx="24">
                  <c:v>51.673000000000002</c:v>
                </c:pt>
                <c:pt idx="25">
                  <c:v>51.375999999999998</c:v>
                </c:pt>
                <c:pt idx="26">
                  <c:v>50.617999999999995</c:v>
                </c:pt>
                <c:pt idx="27">
                  <c:v>50.367999999999995</c:v>
                </c:pt>
                <c:pt idx="28">
                  <c:v>50.277999999999999</c:v>
                </c:pt>
                <c:pt idx="29">
                  <c:v>50.21</c:v>
                </c:pt>
                <c:pt idx="30">
                  <c:v>50.161000000000001</c:v>
                </c:pt>
                <c:pt idx="31">
                  <c:v>50.042000000000002</c:v>
                </c:pt>
                <c:pt idx="32">
                  <c:v>50.003</c:v>
                </c:pt>
                <c:pt idx="33">
                  <c:v>49.997999999999998</c:v>
                </c:pt>
                <c:pt idx="34">
                  <c:v>49.977999999999994</c:v>
                </c:pt>
                <c:pt idx="35">
                  <c:v>50.717999999999996</c:v>
                </c:pt>
                <c:pt idx="36">
                  <c:v>51.217999999999996</c:v>
                </c:pt>
                <c:pt idx="37">
                  <c:v>51.183</c:v>
                </c:pt>
                <c:pt idx="38">
                  <c:v>51.147999999999996</c:v>
                </c:pt>
                <c:pt idx="39">
                  <c:v>51.107999999999997</c:v>
                </c:pt>
                <c:pt idx="40">
                  <c:v>51.308</c:v>
                </c:pt>
                <c:pt idx="41">
                  <c:v>51.033000000000001</c:v>
                </c:pt>
                <c:pt idx="42">
                  <c:v>50.352999999999994</c:v>
                </c:pt>
                <c:pt idx="43">
                  <c:v>50.747999999999998</c:v>
                </c:pt>
                <c:pt idx="44">
                  <c:v>50.847999999999999</c:v>
                </c:pt>
                <c:pt idx="45">
                  <c:v>51.253</c:v>
                </c:pt>
                <c:pt idx="46">
                  <c:v>51.423000000000002</c:v>
                </c:pt>
                <c:pt idx="47">
                  <c:v>51.492999999999995</c:v>
                </c:pt>
                <c:pt idx="48">
                  <c:v>51.757999999999996</c:v>
                </c:pt>
                <c:pt idx="49">
                  <c:v>52.067999999999998</c:v>
                </c:pt>
                <c:pt idx="50">
                  <c:v>52.813000000000002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3E08-40C9-81D2-D3A1B6B187F5}"/>
            </c:ext>
          </c:extLst>
        </c:ser>
        <c:ser>
          <c:idx val="24"/>
          <c:order val="24"/>
          <c:tx>
            <c:strRef>
              <c:f>'2023年全井戸集計表'!$AA$2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'2023年全井戸集計表'!$AA$3:$AA$53</c:f>
              <c:numCache>
                <c:formatCode>0.000_ </c:formatCode>
                <c:ptCount val="51"/>
                <c:pt idx="0">
                  <c:v>51.330000000000005</c:v>
                </c:pt>
                <c:pt idx="1">
                  <c:v>51.303000000000004</c:v>
                </c:pt>
                <c:pt idx="2">
                  <c:v>51.330000000000005</c:v>
                </c:pt>
                <c:pt idx="3">
                  <c:v>51.336000000000006</c:v>
                </c:pt>
                <c:pt idx="4">
                  <c:v>51.292000000000002</c:v>
                </c:pt>
                <c:pt idx="5">
                  <c:v>51.22</c:v>
                </c:pt>
                <c:pt idx="6">
                  <c:v>51.808</c:v>
                </c:pt>
                <c:pt idx="7">
                  <c:v>51.293000000000006</c:v>
                </c:pt>
                <c:pt idx="8">
                  <c:v>51.275000000000006</c:v>
                </c:pt>
                <c:pt idx="9">
                  <c:v>51.277000000000001</c:v>
                </c:pt>
                <c:pt idx="10">
                  <c:v>51.243000000000002</c:v>
                </c:pt>
                <c:pt idx="11">
                  <c:v>51.422000000000004</c:v>
                </c:pt>
                <c:pt idx="12">
                  <c:v>51.617000000000004</c:v>
                </c:pt>
                <c:pt idx="13">
                  <c:v>51.330000000000005</c:v>
                </c:pt>
                <c:pt idx="14">
                  <c:v>51.318000000000005</c:v>
                </c:pt>
                <c:pt idx="15">
                  <c:v>51.397000000000006</c:v>
                </c:pt>
                <c:pt idx="16">
                  <c:v>51.293000000000006</c:v>
                </c:pt>
                <c:pt idx="17">
                  <c:v>51.401000000000003</c:v>
                </c:pt>
                <c:pt idx="18">
                  <c:v>51.641000000000005</c:v>
                </c:pt>
                <c:pt idx="19">
                  <c:v>51.531000000000006</c:v>
                </c:pt>
                <c:pt idx="20">
                  <c:v>51.483000000000004</c:v>
                </c:pt>
                <c:pt idx="21">
                  <c:v>51.537000000000006</c:v>
                </c:pt>
                <c:pt idx="22">
                  <c:v>51.658000000000001</c:v>
                </c:pt>
                <c:pt idx="23">
                  <c:v>51.873000000000005</c:v>
                </c:pt>
                <c:pt idx="24">
                  <c:v>51.626000000000005</c:v>
                </c:pt>
                <c:pt idx="25">
                  <c:v>51.425000000000004</c:v>
                </c:pt>
                <c:pt idx="26">
                  <c:v>51.355000000000004</c:v>
                </c:pt>
                <c:pt idx="27">
                  <c:v>51.305</c:v>
                </c:pt>
                <c:pt idx="28">
                  <c:v>51.22</c:v>
                </c:pt>
                <c:pt idx="29">
                  <c:v>51.197000000000003</c:v>
                </c:pt>
                <c:pt idx="30">
                  <c:v>51.135000000000005</c:v>
                </c:pt>
                <c:pt idx="31">
                  <c:v>51.043000000000006</c:v>
                </c:pt>
                <c:pt idx="32">
                  <c:v>50.955000000000005</c:v>
                </c:pt>
                <c:pt idx="33">
                  <c:v>51.025000000000006</c:v>
                </c:pt>
                <c:pt idx="34">
                  <c:v>50.915000000000006</c:v>
                </c:pt>
                <c:pt idx="35">
                  <c:v>51.31</c:v>
                </c:pt>
                <c:pt idx="36">
                  <c:v>51.13</c:v>
                </c:pt>
                <c:pt idx="37">
                  <c:v>51.14</c:v>
                </c:pt>
                <c:pt idx="38">
                  <c:v>51.1</c:v>
                </c:pt>
                <c:pt idx="39">
                  <c:v>51.260000000000005</c:v>
                </c:pt>
                <c:pt idx="40">
                  <c:v>51.555</c:v>
                </c:pt>
                <c:pt idx="41">
                  <c:v>51.225000000000001</c:v>
                </c:pt>
                <c:pt idx="42">
                  <c:v>51.135000000000005</c:v>
                </c:pt>
                <c:pt idx="43">
                  <c:v>51.1</c:v>
                </c:pt>
                <c:pt idx="44">
                  <c:v>51.035000000000004</c:v>
                </c:pt>
                <c:pt idx="45">
                  <c:v>51.300000000000004</c:v>
                </c:pt>
                <c:pt idx="46">
                  <c:v>51.255000000000003</c:v>
                </c:pt>
                <c:pt idx="47">
                  <c:v>51.205000000000005</c:v>
                </c:pt>
                <c:pt idx="48">
                  <c:v>51.215000000000003</c:v>
                </c:pt>
                <c:pt idx="49">
                  <c:v>51.2</c:v>
                </c:pt>
                <c:pt idx="50">
                  <c:v>51.295000000000002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3E08-40C9-81D2-D3A1B6B187F5}"/>
            </c:ext>
          </c:extLst>
        </c:ser>
        <c:ser>
          <c:idx val="25"/>
          <c:order val="25"/>
          <c:tx>
            <c:strRef>
              <c:f>'2023年全井戸集計表'!$AB$2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'2023年全井戸集計表'!$AB$3:$AB$53</c:f>
              <c:numCache>
                <c:formatCode>0.000_ </c:formatCode>
                <c:ptCount val="51"/>
                <c:pt idx="0">
                  <c:v>50.036999999999999</c:v>
                </c:pt>
                <c:pt idx="1">
                  <c:v>50.03</c:v>
                </c:pt>
                <c:pt idx="2">
                  <c:v>49.997</c:v>
                </c:pt>
                <c:pt idx="3">
                  <c:v>49.981999999999999</c:v>
                </c:pt>
                <c:pt idx="4">
                  <c:v>49.957999999999998</c:v>
                </c:pt>
                <c:pt idx="5">
                  <c:v>49.826000000000001</c:v>
                </c:pt>
                <c:pt idx="6">
                  <c:v>49.981000000000002</c:v>
                </c:pt>
                <c:pt idx="7">
                  <c:v>49.811999999999998</c:v>
                </c:pt>
                <c:pt idx="8">
                  <c:v>49.847999999999999</c:v>
                </c:pt>
                <c:pt idx="9">
                  <c:v>49.878999999999998</c:v>
                </c:pt>
                <c:pt idx="10">
                  <c:v>49.884</c:v>
                </c:pt>
                <c:pt idx="11">
                  <c:v>50.021000000000001</c:v>
                </c:pt>
                <c:pt idx="12">
                  <c:v>49.917000000000002</c:v>
                </c:pt>
                <c:pt idx="13">
                  <c:v>49.897999999999996</c:v>
                </c:pt>
                <c:pt idx="14">
                  <c:v>49.918999999999997</c:v>
                </c:pt>
                <c:pt idx="15">
                  <c:v>49.905000000000001</c:v>
                </c:pt>
                <c:pt idx="16">
                  <c:v>49.888999999999996</c:v>
                </c:pt>
                <c:pt idx="17">
                  <c:v>50.01</c:v>
                </c:pt>
                <c:pt idx="18">
                  <c:v>49.993000000000002</c:v>
                </c:pt>
                <c:pt idx="19">
                  <c:v>49.978000000000002</c:v>
                </c:pt>
                <c:pt idx="20">
                  <c:v>49.991999999999997</c:v>
                </c:pt>
                <c:pt idx="21">
                  <c:v>50.036999999999999</c:v>
                </c:pt>
                <c:pt idx="22">
                  <c:v>50.104999999999997</c:v>
                </c:pt>
                <c:pt idx="23">
                  <c:v>50.128999999999998</c:v>
                </c:pt>
                <c:pt idx="24">
                  <c:v>50.048000000000002</c:v>
                </c:pt>
                <c:pt idx="25">
                  <c:v>50.021999999999998</c:v>
                </c:pt>
                <c:pt idx="26">
                  <c:v>49.991</c:v>
                </c:pt>
                <c:pt idx="27">
                  <c:v>49.933999999999997</c:v>
                </c:pt>
                <c:pt idx="28">
                  <c:v>49.941000000000003</c:v>
                </c:pt>
                <c:pt idx="29">
                  <c:v>49.908000000000001</c:v>
                </c:pt>
                <c:pt idx="30">
                  <c:v>49.896000000000001</c:v>
                </c:pt>
                <c:pt idx="31">
                  <c:v>49.896000000000001</c:v>
                </c:pt>
                <c:pt idx="32">
                  <c:v>49.881</c:v>
                </c:pt>
                <c:pt idx="33">
                  <c:v>49.871000000000002</c:v>
                </c:pt>
                <c:pt idx="34">
                  <c:v>49.896000000000001</c:v>
                </c:pt>
                <c:pt idx="35">
                  <c:v>49.930999999999997</c:v>
                </c:pt>
                <c:pt idx="36">
                  <c:v>49.936</c:v>
                </c:pt>
                <c:pt idx="37">
                  <c:v>49.941000000000003</c:v>
                </c:pt>
                <c:pt idx="38">
                  <c:v>49.920999999999999</c:v>
                </c:pt>
                <c:pt idx="39">
                  <c:v>49.985999999999997</c:v>
                </c:pt>
                <c:pt idx="40">
                  <c:v>49.996000000000002</c:v>
                </c:pt>
                <c:pt idx="41">
                  <c:v>49.920999999999999</c:v>
                </c:pt>
                <c:pt idx="42">
                  <c:v>49.881</c:v>
                </c:pt>
                <c:pt idx="43">
                  <c:v>49.881</c:v>
                </c:pt>
                <c:pt idx="44">
                  <c:v>49.905999999999999</c:v>
                </c:pt>
                <c:pt idx="45">
                  <c:v>49.930999999999997</c:v>
                </c:pt>
                <c:pt idx="46">
                  <c:v>49.945999999999998</c:v>
                </c:pt>
                <c:pt idx="47">
                  <c:v>49.926000000000002</c:v>
                </c:pt>
                <c:pt idx="48">
                  <c:v>49.960999999999999</c:v>
                </c:pt>
                <c:pt idx="49">
                  <c:v>49.975999999999999</c:v>
                </c:pt>
                <c:pt idx="50">
                  <c:v>50.030999999999999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3E08-40C9-81D2-D3A1B6B187F5}"/>
            </c:ext>
          </c:extLst>
        </c:ser>
        <c:ser>
          <c:idx val="26"/>
          <c:order val="26"/>
          <c:tx>
            <c:strRef>
              <c:f>'2023年全井戸集計表'!$AC$2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'2023年全井戸集計表'!$AC$3:$AC$53</c:f>
              <c:numCache>
                <c:formatCode>0.000_ </c:formatCode>
                <c:ptCount val="51"/>
                <c:pt idx="0">
                  <c:v>50.688000000000002</c:v>
                </c:pt>
                <c:pt idx="1">
                  <c:v>50.852000000000004</c:v>
                </c:pt>
                <c:pt idx="2">
                  <c:v>50.402000000000001</c:v>
                </c:pt>
                <c:pt idx="3">
                  <c:v>50.320999999999998</c:v>
                </c:pt>
                <c:pt idx="4">
                  <c:v>50.366</c:v>
                </c:pt>
                <c:pt idx="5">
                  <c:v>50.164000000000001</c:v>
                </c:pt>
                <c:pt idx="6">
                  <c:v>50.228000000000002</c:v>
                </c:pt>
                <c:pt idx="7">
                  <c:v>50.091000000000001</c:v>
                </c:pt>
                <c:pt idx="8">
                  <c:v>50.143999999999998</c:v>
                </c:pt>
                <c:pt idx="9">
                  <c:v>50.378</c:v>
                </c:pt>
                <c:pt idx="10">
                  <c:v>50.367000000000004</c:v>
                </c:pt>
                <c:pt idx="11">
                  <c:v>50.402999999999999</c:v>
                </c:pt>
                <c:pt idx="12">
                  <c:v>50.298000000000002</c:v>
                </c:pt>
                <c:pt idx="13">
                  <c:v>50.289000000000001</c:v>
                </c:pt>
                <c:pt idx="14">
                  <c:v>50.302999999999997</c:v>
                </c:pt>
                <c:pt idx="15">
                  <c:v>50.256</c:v>
                </c:pt>
                <c:pt idx="16">
                  <c:v>50.238</c:v>
                </c:pt>
                <c:pt idx="17">
                  <c:v>50.408999999999999</c:v>
                </c:pt>
                <c:pt idx="18">
                  <c:v>50.503999999999998</c:v>
                </c:pt>
                <c:pt idx="19">
                  <c:v>50.474000000000004</c:v>
                </c:pt>
                <c:pt idx="20">
                  <c:v>50.509</c:v>
                </c:pt>
                <c:pt idx="21">
                  <c:v>50.698</c:v>
                </c:pt>
                <c:pt idx="22">
                  <c:v>51.058</c:v>
                </c:pt>
                <c:pt idx="23">
                  <c:v>50.981000000000002</c:v>
                </c:pt>
                <c:pt idx="24">
                  <c:v>50.896999999999998</c:v>
                </c:pt>
                <c:pt idx="25">
                  <c:v>50.790999999999997</c:v>
                </c:pt>
                <c:pt idx="26">
                  <c:v>50.59</c:v>
                </c:pt>
                <c:pt idx="27">
                  <c:v>50.414000000000001</c:v>
                </c:pt>
                <c:pt idx="28">
                  <c:v>50.381</c:v>
                </c:pt>
                <c:pt idx="29">
                  <c:v>50.341000000000001</c:v>
                </c:pt>
                <c:pt idx="30">
                  <c:v>50.307000000000002</c:v>
                </c:pt>
                <c:pt idx="31">
                  <c:v>50.295999999999999</c:v>
                </c:pt>
                <c:pt idx="32">
                  <c:v>50.271000000000001</c:v>
                </c:pt>
                <c:pt idx="33">
                  <c:v>50.261000000000003</c:v>
                </c:pt>
                <c:pt idx="34">
                  <c:v>50.261000000000003</c:v>
                </c:pt>
                <c:pt idx="35">
                  <c:v>50.526000000000003</c:v>
                </c:pt>
                <c:pt idx="36">
                  <c:v>51.030999999999999</c:v>
                </c:pt>
                <c:pt idx="37">
                  <c:v>50.701000000000001</c:v>
                </c:pt>
                <c:pt idx="38">
                  <c:v>50.686</c:v>
                </c:pt>
                <c:pt idx="39">
                  <c:v>50.655999999999999</c:v>
                </c:pt>
                <c:pt idx="40">
                  <c:v>50.786000000000001</c:v>
                </c:pt>
                <c:pt idx="41">
                  <c:v>50.646000000000001</c:v>
                </c:pt>
                <c:pt idx="42">
                  <c:v>50.420999999999999</c:v>
                </c:pt>
                <c:pt idx="43">
                  <c:v>50.566000000000003</c:v>
                </c:pt>
                <c:pt idx="44">
                  <c:v>50.555999999999997</c:v>
                </c:pt>
                <c:pt idx="45">
                  <c:v>50.771000000000001</c:v>
                </c:pt>
                <c:pt idx="46">
                  <c:v>50.911000000000001</c:v>
                </c:pt>
                <c:pt idx="47">
                  <c:v>50.886000000000003</c:v>
                </c:pt>
                <c:pt idx="48">
                  <c:v>51.096000000000004</c:v>
                </c:pt>
                <c:pt idx="49">
                  <c:v>51.225999999999999</c:v>
                </c:pt>
                <c:pt idx="50">
                  <c:v>51.581000000000003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3E08-40C9-81D2-D3A1B6B187F5}"/>
            </c:ext>
          </c:extLst>
        </c:ser>
        <c:ser>
          <c:idx val="27"/>
          <c:order val="27"/>
          <c:tx>
            <c:strRef>
              <c:f>'2023年全井戸集計表'!$AD$2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'2023年全井戸集計表'!$AD$3:$AD$53</c:f>
              <c:numCache>
                <c:formatCode>General</c:formatCode>
                <c:ptCount val="51"/>
                <c:pt idx="0">
                  <c:v>79.256</c:v>
                </c:pt>
                <c:pt idx="15">
                  <c:v>79.256</c:v>
                </c:pt>
                <c:pt idx="16">
                  <c:v>79.253</c:v>
                </c:pt>
                <c:pt idx="22">
                  <c:v>79.257999999999996</c:v>
                </c:pt>
                <c:pt idx="23">
                  <c:v>79.257999999999996</c:v>
                </c:pt>
                <c:pt idx="31">
                  <c:v>79.268000000000001</c:v>
                </c:pt>
                <c:pt idx="34">
                  <c:v>79.272999999999996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3E08-40C9-81D2-D3A1B6B187F5}"/>
            </c:ext>
          </c:extLst>
        </c:ser>
        <c:ser>
          <c:idx val="28"/>
          <c:order val="28"/>
          <c:tx>
            <c:strRef>
              <c:f>'2023年全井戸集計表'!$AE$2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'2023年全井戸集計表'!$AE$3:$AE$53</c:f>
              <c:numCache>
                <c:formatCode>0.000_ </c:formatCode>
                <c:ptCount val="51"/>
                <c:pt idx="0">
                  <c:v>72.134</c:v>
                </c:pt>
                <c:pt idx="1">
                  <c:v>72.117999999999995</c:v>
                </c:pt>
                <c:pt idx="2">
                  <c:v>72.105999999999995</c:v>
                </c:pt>
                <c:pt idx="3">
                  <c:v>72.067999999999998</c:v>
                </c:pt>
                <c:pt idx="4">
                  <c:v>72.061999999999998</c:v>
                </c:pt>
                <c:pt idx="5">
                  <c:v>71.986000000000004</c:v>
                </c:pt>
                <c:pt idx="6">
                  <c:v>71.95</c:v>
                </c:pt>
                <c:pt idx="7">
                  <c:v>71.927999999999997</c:v>
                </c:pt>
                <c:pt idx="8">
                  <c:v>71.849999999999994</c:v>
                </c:pt>
                <c:pt idx="9">
                  <c:v>71.784999999999997</c:v>
                </c:pt>
                <c:pt idx="10">
                  <c:v>71.722999999999999</c:v>
                </c:pt>
                <c:pt idx="11">
                  <c:v>71.650000000000006</c:v>
                </c:pt>
                <c:pt idx="12">
                  <c:v>71.622</c:v>
                </c:pt>
                <c:pt idx="13">
                  <c:v>71.546999999999997</c:v>
                </c:pt>
                <c:pt idx="14">
                  <c:v>71.486999999999995</c:v>
                </c:pt>
                <c:pt idx="15">
                  <c:v>71.426000000000002</c:v>
                </c:pt>
                <c:pt idx="16">
                  <c:v>71.378</c:v>
                </c:pt>
                <c:pt idx="17">
                  <c:v>71.307000000000002</c:v>
                </c:pt>
                <c:pt idx="18">
                  <c:v>71.27000000000001</c:v>
                </c:pt>
                <c:pt idx="19">
                  <c:v>71.221000000000004</c:v>
                </c:pt>
                <c:pt idx="20">
                  <c:v>71.161000000000001</c:v>
                </c:pt>
                <c:pt idx="21">
                  <c:v>71.119</c:v>
                </c:pt>
                <c:pt idx="22">
                  <c:v>71.091000000000008</c:v>
                </c:pt>
                <c:pt idx="23">
                  <c:v>71.028000000000006</c:v>
                </c:pt>
                <c:pt idx="24">
                  <c:v>70.98</c:v>
                </c:pt>
                <c:pt idx="25">
                  <c:v>70.899000000000001</c:v>
                </c:pt>
                <c:pt idx="26">
                  <c:v>70.878</c:v>
                </c:pt>
                <c:pt idx="27">
                  <c:v>70.853999999999999</c:v>
                </c:pt>
                <c:pt idx="28">
                  <c:v>70.832999999999998</c:v>
                </c:pt>
                <c:pt idx="29">
                  <c:v>70.790999999999997</c:v>
                </c:pt>
                <c:pt idx="30">
                  <c:v>70.782000000000011</c:v>
                </c:pt>
                <c:pt idx="31">
                  <c:v>70.772999999999996</c:v>
                </c:pt>
                <c:pt idx="32">
                  <c:v>70.75800000000001</c:v>
                </c:pt>
                <c:pt idx="33">
                  <c:v>70.753</c:v>
                </c:pt>
                <c:pt idx="34">
                  <c:v>70.75800000000001</c:v>
                </c:pt>
                <c:pt idx="35">
                  <c:v>70.753</c:v>
                </c:pt>
                <c:pt idx="36">
                  <c:v>70.75800000000001</c:v>
                </c:pt>
                <c:pt idx="37">
                  <c:v>70.75800000000001</c:v>
                </c:pt>
                <c:pt idx="38">
                  <c:v>70.75800000000001</c:v>
                </c:pt>
                <c:pt idx="39">
                  <c:v>70.753</c:v>
                </c:pt>
                <c:pt idx="40">
                  <c:v>70.75800000000001</c:v>
                </c:pt>
                <c:pt idx="41">
                  <c:v>70.75800000000001</c:v>
                </c:pt>
                <c:pt idx="42">
                  <c:v>70.817999999999998</c:v>
                </c:pt>
                <c:pt idx="43">
                  <c:v>70.908000000000001</c:v>
                </c:pt>
                <c:pt idx="44">
                  <c:v>71.097999999999999</c:v>
                </c:pt>
                <c:pt idx="45">
                  <c:v>71.332999999999998</c:v>
                </c:pt>
                <c:pt idx="46">
                  <c:v>71.518000000000001</c:v>
                </c:pt>
                <c:pt idx="47">
                  <c:v>71.703000000000003</c:v>
                </c:pt>
                <c:pt idx="48">
                  <c:v>71.813000000000002</c:v>
                </c:pt>
                <c:pt idx="49">
                  <c:v>71.908000000000001</c:v>
                </c:pt>
                <c:pt idx="50">
                  <c:v>71.923000000000002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3E08-40C9-81D2-D3A1B6B187F5}"/>
            </c:ext>
          </c:extLst>
        </c:ser>
        <c:ser>
          <c:idx val="29"/>
          <c:order val="29"/>
          <c:tx>
            <c:strRef>
              <c:f>'2023年全井戸集計表'!$AF$2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'2023年全井戸集計表'!$AF$3:$AF$53</c:f>
              <c:numCache>
                <c:formatCode>0.000_ </c:formatCode>
                <c:ptCount val="51"/>
                <c:pt idx="0">
                  <c:v>73.804000000000002</c:v>
                </c:pt>
                <c:pt idx="1">
                  <c:v>73.812000000000012</c:v>
                </c:pt>
                <c:pt idx="2">
                  <c:v>73.703000000000003</c:v>
                </c:pt>
                <c:pt idx="3">
                  <c:v>73.823999999999998</c:v>
                </c:pt>
                <c:pt idx="4">
                  <c:v>73.692000000000007</c:v>
                </c:pt>
                <c:pt idx="5">
                  <c:v>73.545000000000002</c:v>
                </c:pt>
                <c:pt idx="6">
                  <c:v>73.621000000000009</c:v>
                </c:pt>
                <c:pt idx="7">
                  <c:v>73.532000000000011</c:v>
                </c:pt>
                <c:pt idx="8">
                  <c:v>73.347999999999999</c:v>
                </c:pt>
                <c:pt idx="9">
                  <c:v>73.38</c:v>
                </c:pt>
                <c:pt idx="10">
                  <c:v>73.323000000000008</c:v>
                </c:pt>
                <c:pt idx="11">
                  <c:v>73.31</c:v>
                </c:pt>
                <c:pt idx="12">
                  <c:v>73.182000000000002</c:v>
                </c:pt>
                <c:pt idx="13">
                  <c:v>73.188000000000002</c:v>
                </c:pt>
                <c:pt idx="14">
                  <c:v>73.183000000000007</c:v>
                </c:pt>
                <c:pt idx="15">
                  <c:v>73.216999999999999</c:v>
                </c:pt>
                <c:pt idx="16">
                  <c:v>73.075000000000003</c:v>
                </c:pt>
                <c:pt idx="17">
                  <c:v>73.183000000000007</c:v>
                </c:pt>
                <c:pt idx="18">
                  <c:v>73.228999999999999</c:v>
                </c:pt>
                <c:pt idx="19">
                  <c:v>73.421999999999997</c:v>
                </c:pt>
                <c:pt idx="20">
                  <c:v>73.45</c:v>
                </c:pt>
                <c:pt idx="21">
                  <c:v>73.372</c:v>
                </c:pt>
                <c:pt idx="22">
                  <c:v>73.706000000000003</c:v>
                </c:pt>
                <c:pt idx="23">
                  <c:v>73.918000000000006</c:v>
                </c:pt>
                <c:pt idx="24">
                  <c:v>73.971000000000004</c:v>
                </c:pt>
                <c:pt idx="25">
                  <c:v>73.975999999999999</c:v>
                </c:pt>
                <c:pt idx="26">
                  <c:v>74.040999999999997</c:v>
                </c:pt>
                <c:pt idx="27">
                  <c:v>74.036000000000001</c:v>
                </c:pt>
                <c:pt idx="28">
                  <c:v>73.855999999999995</c:v>
                </c:pt>
                <c:pt idx="29">
                  <c:v>73.938000000000002</c:v>
                </c:pt>
                <c:pt idx="30">
                  <c:v>73.918000000000006</c:v>
                </c:pt>
                <c:pt idx="31">
                  <c:v>73.921000000000006</c:v>
                </c:pt>
                <c:pt idx="32">
                  <c:v>73.796000000000006</c:v>
                </c:pt>
                <c:pt idx="33">
                  <c:v>73.766000000000005</c:v>
                </c:pt>
                <c:pt idx="34">
                  <c:v>73.686000000000007</c:v>
                </c:pt>
                <c:pt idx="35">
                  <c:v>74.091000000000008</c:v>
                </c:pt>
                <c:pt idx="36">
                  <c:v>74.246000000000009</c:v>
                </c:pt>
                <c:pt idx="37">
                  <c:v>74.251000000000005</c:v>
                </c:pt>
                <c:pt idx="38">
                  <c:v>74.301000000000002</c:v>
                </c:pt>
                <c:pt idx="39">
                  <c:v>74.341000000000008</c:v>
                </c:pt>
                <c:pt idx="40">
                  <c:v>74.341000000000008</c:v>
                </c:pt>
                <c:pt idx="41">
                  <c:v>74.296000000000006</c:v>
                </c:pt>
                <c:pt idx="42">
                  <c:v>74.246000000000009</c:v>
                </c:pt>
                <c:pt idx="43">
                  <c:v>74.241</c:v>
                </c:pt>
                <c:pt idx="44">
                  <c:v>74.251000000000005</c:v>
                </c:pt>
                <c:pt idx="45">
                  <c:v>74.27600000000001</c:v>
                </c:pt>
                <c:pt idx="46">
                  <c:v>74.186000000000007</c:v>
                </c:pt>
                <c:pt idx="47">
                  <c:v>74.131</c:v>
                </c:pt>
                <c:pt idx="48">
                  <c:v>74.070999999999998</c:v>
                </c:pt>
                <c:pt idx="49">
                  <c:v>74.006</c:v>
                </c:pt>
                <c:pt idx="50">
                  <c:v>73.945999999999998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3E08-40C9-81D2-D3A1B6B187F5}"/>
            </c:ext>
          </c:extLst>
        </c:ser>
        <c:ser>
          <c:idx val="30"/>
          <c:order val="30"/>
          <c:tx>
            <c:strRef>
              <c:f>'2023年全井戸集計表'!$AG$2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'2023年全井戸集計表'!$AG$3:$AG$53</c:f>
              <c:numCache>
                <c:formatCode>0.000_ </c:formatCode>
                <c:ptCount val="51"/>
                <c:pt idx="0">
                  <c:v>67.933999999999997</c:v>
                </c:pt>
                <c:pt idx="1">
                  <c:v>67.891999999999996</c:v>
                </c:pt>
                <c:pt idx="2">
                  <c:v>67.763999999999996</c:v>
                </c:pt>
                <c:pt idx="3">
                  <c:v>67.877999999999986</c:v>
                </c:pt>
                <c:pt idx="4">
                  <c:v>67.718999999999994</c:v>
                </c:pt>
                <c:pt idx="5">
                  <c:v>67.548000000000002</c:v>
                </c:pt>
                <c:pt idx="6">
                  <c:v>67.631</c:v>
                </c:pt>
                <c:pt idx="7">
                  <c:v>67.569999999999993</c:v>
                </c:pt>
                <c:pt idx="8">
                  <c:v>67.381</c:v>
                </c:pt>
                <c:pt idx="9">
                  <c:v>67.419999999999987</c:v>
                </c:pt>
                <c:pt idx="10">
                  <c:v>67.572999999999993</c:v>
                </c:pt>
                <c:pt idx="11">
                  <c:v>67.340999999999994</c:v>
                </c:pt>
                <c:pt idx="12">
                  <c:v>67.254999999999995</c:v>
                </c:pt>
                <c:pt idx="13">
                  <c:v>67.258999999999986</c:v>
                </c:pt>
                <c:pt idx="14">
                  <c:v>67.373999999999995</c:v>
                </c:pt>
                <c:pt idx="15">
                  <c:v>67.352000000000004</c:v>
                </c:pt>
                <c:pt idx="16">
                  <c:v>67.167000000000002</c:v>
                </c:pt>
                <c:pt idx="17">
                  <c:v>67.271999999999991</c:v>
                </c:pt>
                <c:pt idx="18">
                  <c:v>67.251999999999995</c:v>
                </c:pt>
                <c:pt idx="19">
                  <c:v>67.413999999999987</c:v>
                </c:pt>
                <c:pt idx="20">
                  <c:v>67.494</c:v>
                </c:pt>
                <c:pt idx="21">
                  <c:v>67.524000000000001</c:v>
                </c:pt>
                <c:pt idx="22">
                  <c:v>67.650000000000006</c:v>
                </c:pt>
                <c:pt idx="23">
                  <c:v>67.911000000000001</c:v>
                </c:pt>
                <c:pt idx="24">
                  <c:v>68.042000000000002</c:v>
                </c:pt>
                <c:pt idx="25">
                  <c:v>68.043999999999997</c:v>
                </c:pt>
                <c:pt idx="26">
                  <c:v>68.11</c:v>
                </c:pt>
                <c:pt idx="27">
                  <c:v>68.063999999999993</c:v>
                </c:pt>
                <c:pt idx="28">
                  <c:v>67.981999999999999</c:v>
                </c:pt>
                <c:pt idx="29">
                  <c:v>67.819999999999993</c:v>
                </c:pt>
                <c:pt idx="30">
                  <c:v>67.896999999999991</c:v>
                </c:pt>
                <c:pt idx="31">
                  <c:v>67.936999999999998</c:v>
                </c:pt>
                <c:pt idx="32">
                  <c:v>67.792000000000002</c:v>
                </c:pt>
                <c:pt idx="33">
                  <c:v>67.781999999999996</c:v>
                </c:pt>
                <c:pt idx="34">
                  <c:v>67.716999999999999</c:v>
                </c:pt>
                <c:pt idx="35">
                  <c:v>67.776999999999987</c:v>
                </c:pt>
                <c:pt idx="36">
                  <c:v>68.016999999999996</c:v>
                </c:pt>
                <c:pt idx="37">
                  <c:v>68.021999999999991</c:v>
                </c:pt>
                <c:pt idx="38">
                  <c:v>68.111999999999995</c:v>
                </c:pt>
                <c:pt idx="39">
                  <c:v>68.132000000000005</c:v>
                </c:pt>
                <c:pt idx="40">
                  <c:v>68.146999999999991</c:v>
                </c:pt>
                <c:pt idx="41">
                  <c:v>68.106999999999999</c:v>
                </c:pt>
                <c:pt idx="42">
                  <c:v>68.081999999999994</c:v>
                </c:pt>
                <c:pt idx="43">
                  <c:v>68.051999999999992</c:v>
                </c:pt>
                <c:pt idx="44">
                  <c:v>68.096999999999994</c:v>
                </c:pt>
                <c:pt idx="45">
                  <c:v>68.086999999999989</c:v>
                </c:pt>
                <c:pt idx="46">
                  <c:v>68.111999999999995</c:v>
                </c:pt>
                <c:pt idx="47">
                  <c:v>68.007000000000005</c:v>
                </c:pt>
                <c:pt idx="48">
                  <c:v>67.951999999999998</c:v>
                </c:pt>
                <c:pt idx="49">
                  <c:v>67.921999999999997</c:v>
                </c:pt>
                <c:pt idx="50">
                  <c:v>67.896999999999991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3E08-40C9-81D2-D3A1B6B187F5}"/>
            </c:ext>
          </c:extLst>
        </c:ser>
        <c:ser>
          <c:idx val="31"/>
          <c:order val="31"/>
          <c:tx>
            <c:strRef>
              <c:f>'2023年全井戸集計表'!$AH$2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'2023年全井戸集計表'!$AH$3:$AH$53</c:f>
              <c:numCache>
                <c:formatCode>0.0_ </c:formatCode>
                <c:ptCount val="51"/>
                <c:pt idx="0">
                  <c:v>61.332000000000001</c:v>
                </c:pt>
                <c:pt idx="1">
                  <c:v>60.947000000000003</c:v>
                </c:pt>
                <c:pt idx="2">
                  <c:v>60.692999999999998</c:v>
                </c:pt>
                <c:pt idx="3">
                  <c:v>60.779000000000003</c:v>
                </c:pt>
                <c:pt idx="4">
                  <c:v>60.582000000000001</c:v>
                </c:pt>
                <c:pt idx="5">
                  <c:v>60.328000000000003</c:v>
                </c:pt>
                <c:pt idx="6">
                  <c:v>60.335000000000001</c:v>
                </c:pt>
                <c:pt idx="7">
                  <c:v>60.806000000000004</c:v>
                </c:pt>
                <c:pt idx="8">
                  <c:v>60.567999999999998</c:v>
                </c:pt>
                <c:pt idx="9">
                  <c:v>60.396999999999998</c:v>
                </c:pt>
                <c:pt idx="10">
                  <c:v>60.201000000000001</c:v>
                </c:pt>
                <c:pt idx="11">
                  <c:v>60.344999999999999</c:v>
                </c:pt>
                <c:pt idx="12">
                  <c:v>60.462000000000003</c:v>
                </c:pt>
                <c:pt idx="13">
                  <c:v>60.645000000000003</c:v>
                </c:pt>
                <c:pt idx="14">
                  <c:v>60.466000000000001</c:v>
                </c:pt>
                <c:pt idx="15">
                  <c:v>60.436999999999998</c:v>
                </c:pt>
                <c:pt idx="16">
                  <c:v>60.433</c:v>
                </c:pt>
                <c:pt idx="17">
                  <c:v>60.6</c:v>
                </c:pt>
                <c:pt idx="18">
                  <c:v>60.750999999999998</c:v>
                </c:pt>
                <c:pt idx="19">
                  <c:v>60.889000000000003</c:v>
                </c:pt>
                <c:pt idx="20">
                  <c:v>60.869</c:v>
                </c:pt>
                <c:pt idx="21">
                  <c:v>61.213999999999999</c:v>
                </c:pt>
                <c:pt idx="22">
                  <c:v>61.966999999999999</c:v>
                </c:pt>
                <c:pt idx="23">
                  <c:v>61.991</c:v>
                </c:pt>
                <c:pt idx="24">
                  <c:v>61.910000000000004</c:v>
                </c:pt>
                <c:pt idx="25">
                  <c:v>61.695999999999998</c:v>
                </c:pt>
                <c:pt idx="26">
                  <c:v>61.395000000000003</c:v>
                </c:pt>
                <c:pt idx="27">
                  <c:v>60.962000000000003</c:v>
                </c:pt>
                <c:pt idx="28">
                  <c:v>60.67</c:v>
                </c:pt>
                <c:pt idx="29">
                  <c:v>60.49</c:v>
                </c:pt>
                <c:pt idx="30">
                  <c:v>60.423999999999999</c:v>
                </c:pt>
                <c:pt idx="31">
                  <c:v>60.414000000000001</c:v>
                </c:pt>
                <c:pt idx="32">
                  <c:v>60.31</c:v>
                </c:pt>
                <c:pt idx="33">
                  <c:v>60.28</c:v>
                </c:pt>
                <c:pt idx="34">
                  <c:v>60.28</c:v>
                </c:pt>
                <c:pt idx="35">
                  <c:v>60.74</c:v>
                </c:pt>
                <c:pt idx="36">
                  <c:v>61.384999999999998</c:v>
                </c:pt>
                <c:pt idx="37">
                  <c:v>61.980000000000004</c:v>
                </c:pt>
                <c:pt idx="38">
                  <c:v>61.050000000000004</c:v>
                </c:pt>
                <c:pt idx="39">
                  <c:v>60.95</c:v>
                </c:pt>
                <c:pt idx="40">
                  <c:v>60.984999999999999</c:v>
                </c:pt>
                <c:pt idx="41">
                  <c:v>60.99</c:v>
                </c:pt>
                <c:pt idx="42">
                  <c:v>60.675000000000004</c:v>
                </c:pt>
                <c:pt idx="43">
                  <c:v>60.57</c:v>
                </c:pt>
                <c:pt idx="44">
                  <c:v>60.53</c:v>
                </c:pt>
                <c:pt idx="45">
                  <c:v>60.805</c:v>
                </c:pt>
                <c:pt idx="46">
                  <c:v>61.02</c:v>
                </c:pt>
                <c:pt idx="47">
                  <c:v>60.83</c:v>
                </c:pt>
                <c:pt idx="48">
                  <c:v>60.825000000000003</c:v>
                </c:pt>
                <c:pt idx="49">
                  <c:v>60.835000000000001</c:v>
                </c:pt>
                <c:pt idx="50">
                  <c:v>60.905000000000001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3E08-40C9-81D2-D3A1B6B187F5}"/>
            </c:ext>
          </c:extLst>
        </c:ser>
        <c:ser>
          <c:idx val="32"/>
          <c:order val="32"/>
          <c:tx>
            <c:strRef>
              <c:f>'2023年全井戸集計表'!$AI$2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'2023年全井戸集計表'!$AI$3:$AI$53</c:f>
              <c:numCache>
                <c:formatCode>0.000_ </c:formatCode>
                <c:ptCount val="51"/>
                <c:pt idx="0">
                  <c:v>60.603000000000002</c:v>
                </c:pt>
                <c:pt idx="1">
                  <c:v>60.564999999999998</c:v>
                </c:pt>
                <c:pt idx="2">
                  <c:v>60.57</c:v>
                </c:pt>
                <c:pt idx="3">
                  <c:v>60.655000000000001</c:v>
                </c:pt>
                <c:pt idx="4">
                  <c:v>60.558</c:v>
                </c:pt>
                <c:pt idx="5">
                  <c:v>60.539000000000001</c:v>
                </c:pt>
                <c:pt idx="6">
                  <c:v>60.605000000000004</c:v>
                </c:pt>
                <c:pt idx="7">
                  <c:v>60.633000000000003</c:v>
                </c:pt>
                <c:pt idx="8">
                  <c:v>60.614000000000004</c:v>
                </c:pt>
                <c:pt idx="9">
                  <c:v>60.636000000000003</c:v>
                </c:pt>
                <c:pt idx="10">
                  <c:v>60.626000000000005</c:v>
                </c:pt>
                <c:pt idx="11">
                  <c:v>60.582999999999998</c:v>
                </c:pt>
                <c:pt idx="12">
                  <c:v>60.643000000000001</c:v>
                </c:pt>
                <c:pt idx="13">
                  <c:v>60.757000000000005</c:v>
                </c:pt>
                <c:pt idx="14">
                  <c:v>60.761000000000003</c:v>
                </c:pt>
                <c:pt idx="15">
                  <c:v>60.697000000000003</c:v>
                </c:pt>
                <c:pt idx="16">
                  <c:v>60.686</c:v>
                </c:pt>
                <c:pt idx="17">
                  <c:v>60.728000000000002</c:v>
                </c:pt>
                <c:pt idx="18">
                  <c:v>60.741</c:v>
                </c:pt>
                <c:pt idx="19">
                  <c:v>60.923000000000002</c:v>
                </c:pt>
                <c:pt idx="20">
                  <c:v>60.900000000000006</c:v>
                </c:pt>
                <c:pt idx="21">
                  <c:v>60.825000000000003</c:v>
                </c:pt>
                <c:pt idx="22">
                  <c:v>62.451000000000001</c:v>
                </c:pt>
                <c:pt idx="23">
                  <c:v>62.579000000000001</c:v>
                </c:pt>
                <c:pt idx="24">
                  <c:v>61.6</c:v>
                </c:pt>
                <c:pt idx="25">
                  <c:v>60.89</c:v>
                </c:pt>
                <c:pt idx="26">
                  <c:v>60.816000000000003</c:v>
                </c:pt>
                <c:pt idx="27">
                  <c:v>60.733000000000004</c:v>
                </c:pt>
                <c:pt idx="28">
                  <c:v>60.663000000000004</c:v>
                </c:pt>
                <c:pt idx="29">
                  <c:v>60.594000000000001</c:v>
                </c:pt>
                <c:pt idx="30">
                  <c:v>60.581000000000003</c:v>
                </c:pt>
                <c:pt idx="31">
                  <c:v>60.567999999999998</c:v>
                </c:pt>
                <c:pt idx="32">
                  <c:v>60.493000000000002</c:v>
                </c:pt>
                <c:pt idx="33">
                  <c:v>60.488</c:v>
                </c:pt>
                <c:pt idx="34">
                  <c:v>60.457999999999998</c:v>
                </c:pt>
                <c:pt idx="35">
                  <c:v>60.653000000000006</c:v>
                </c:pt>
                <c:pt idx="36">
                  <c:v>60.618000000000002</c:v>
                </c:pt>
                <c:pt idx="37">
                  <c:v>60.558</c:v>
                </c:pt>
                <c:pt idx="38">
                  <c:v>60.558</c:v>
                </c:pt>
                <c:pt idx="39">
                  <c:v>60.553000000000004</c:v>
                </c:pt>
                <c:pt idx="40">
                  <c:v>60.542999999999999</c:v>
                </c:pt>
                <c:pt idx="41">
                  <c:v>60.483000000000004</c:v>
                </c:pt>
                <c:pt idx="42">
                  <c:v>60.472999999999999</c:v>
                </c:pt>
                <c:pt idx="43">
                  <c:v>60.468000000000004</c:v>
                </c:pt>
                <c:pt idx="44">
                  <c:v>60.498000000000005</c:v>
                </c:pt>
                <c:pt idx="45">
                  <c:v>60.503</c:v>
                </c:pt>
                <c:pt idx="46">
                  <c:v>60.472999999999999</c:v>
                </c:pt>
                <c:pt idx="47">
                  <c:v>60.448</c:v>
                </c:pt>
                <c:pt idx="48">
                  <c:v>60.428000000000004</c:v>
                </c:pt>
                <c:pt idx="49">
                  <c:v>60.423000000000002</c:v>
                </c:pt>
                <c:pt idx="50">
                  <c:v>60.417999999999999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3E08-40C9-81D2-D3A1B6B187F5}"/>
            </c:ext>
          </c:extLst>
        </c:ser>
        <c:ser>
          <c:idx val="33"/>
          <c:order val="33"/>
          <c:tx>
            <c:strRef>
              <c:f>'2023年全井戸集計表'!$AJ$2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'2023年全井戸集計表'!$AJ$3:$AJ$53</c:f>
              <c:numCache>
                <c:formatCode>0.000_ </c:formatCode>
                <c:ptCount val="51"/>
                <c:pt idx="0">
                  <c:v>55.003999999999998</c:v>
                </c:pt>
                <c:pt idx="1">
                  <c:v>54.938999999999993</c:v>
                </c:pt>
                <c:pt idx="2">
                  <c:v>55.006</c:v>
                </c:pt>
                <c:pt idx="3">
                  <c:v>54.899000000000001</c:v>
                </c:pt>
                <c:pt idx="4">
                  <c:v>54.963999999999999</c:v>
                </c:pt>
                <c:pt idx="5">
                  <c:v>54.911999999999999</c:v>
                </c:pt>
                <c:pt idx="6">
                  <c:v>54.930999999999997</c:v>
                </c:pt>
                <c:pt idx="7">
                  <c:v>54.884999999999998</c:v>
                </c:pt>
                <c:pt idx="8">
                  <c:v>54.902000000000001</c:v>
                </c:pt>
                <c:pt idx="9">
                  <c:v>54.911999999999999</c:v>
                </c:pt>
                <c:pt idx="10">
                  <c:v>54.9</c:v>
                </c:pt>
                <c:pt idx="11">
                  <c:v>54.876999999999995</c:v>
                </c:pt>
                <c:pt idx="12">
                  <c:v>54.894999999999996</c:v>
                </c:pt>
                <c:pt idx="13">
                  <c:v>54.965999999999994</c:v>
                </c:pt>
                <c:pt idx="14">
                  <c:v>55.015000000000001</c:v>
                </c:pt>
                <c:pt idx="15">
                  <c:v>54.933999999999997</c:v>
                </c:pt>
                <c:pt idx="16">
                  <c:v>54.933999999999997</c:v>
                </c:pt>
                <c:pt idx="17">
                  <c:v>54.976999999999997</c:v>
                </c:pt>
                <c:pt idx="18">
                  <c:v>54.962999999999994</c:v>
                </c:pt>
                <c:pt idx="19">
                  <c:v>55.058999999999997</c:v>
                </c:pt>
                <c:pt idx="20">
                  <c:v>55.078999999999994</c:v>
                </c:pt>
                <c:pt idx="21">
                  <c:v>55.052</c:v>
                </c:pt>
                <c:pt idx="22">
                  <c:v>55.2</c:v>
                </c:pt>
                <c:pt idx="23">
                  <c:v>55.441000000000003</c:v>
                </c:pt>
                <c:pt idx="24">
                  <c:v>55.343999999999994</c:v>
                </c:pt>
                <c:pt idx="25">
                  <c:v>55.244999999999997</c:v>
                </c:pt>
                <c:pt idx="26">
                  <c:v>55.186999999999998</c:v>
                </c:pt>
                <c:pt idx="27">
                  <c:v>55.072000000000003</c:v>
                </c:pt>
                <c:pt idx="28">
                  <c:v>54.994</c:v>
                </c:pt>
                <c:pt idx="29">
                  <c:v>54.91</c:v>
                </c:pt>
                <c:pt idx="30">
                  <c:v>54.866</c:v>
                </c:pt>
                <c:pt idx="31">
                  <c:v>54.853999999999999</c:v>
                </c:pt>
                <c:pt idx="32">
                  <c:v>54.759</c:v>
                </c:pt>
                <c:pt idx="33">
                  <c:v>54.738999999999997</c:v>
                </c:pt>
                <c:pt idx="34">
                  <c:v>54.694000000000003</c:v>
                </c:pt>
                <c:pt idx="35">
                  <c:v>54.753999999999998</c:v>
                </c:pt>
                <c:pt idx="36">
                  <c:v>54.804000000000002</c:v>
                </c:pt>
                <c:pt idx="37">
                  <c:v>54.804000000000002</c:v>
                </c:pt>
                <c:pt idx="38">
                  <c:v>54.798999999999999</c:v>
                </c:pt>
                <c:pt idx="39">
                  <c:v>54.789000000000001</c:v>
                </c:pt>
                <c:pt idx="40">
                  <c:v>54.843999999999994</c:v>
                </c:pt>
                <c:pt idx="41">
                  <c:v>54.783999999999999</c:v>
                </c:pt>
                <c:pt idx="42">
                  <c:v>54.768999999999998</c:v>
                </c:pt>
                <c:pt idx="43">
                  <c:v>54.778999999999996</c:v>
                </c:pt>
                <c:pt idx="44">
                  <c:v>54.798999999999999</c:v>
                </c:pt>
                <c:pt idx="45">
                  <c:v>54.778999999999996</c:v>
                </c:pt>
                <c:pt idx="46">
                  <c:v>54.738999999999997</c:v>
                </c:pt>
                <c:pt idx="47">
                  <c:v>54.804000000000002</c:v>
                </c:pt>
                <c:pt idx="48">
                  <c:v>54.774000000000001</c:v>
                </c:pt>
                <c:pt idx="49">
                  <c:v>54.863999999999997</c:v>
                </c:pt>
                <c:pt idx="50">
                  <c:v>54.744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3E08-40C9-81D2-D3A1B6B187F5}"/>
            </c:ext>
          </c:extLst>
        </c:ser>
        <c:ser>
          <c:idx val="34"/>
          <c:order val="34"/>
          <c:tx>
            <c:strRef>
              <c:f>'2023年全井戸集計表'!$AK$2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'2023年全井戸集計表'!$AK$3:$AK$53</c:f>
              <c:numCache>
                <c:formatCode>0.000_ </c:formatCode>
                <c:ptCount val="51"/>
                <c:pt idx="0">
                  <c:v>51.521999999999991</c:v>
                </c:pt>
                <c:pt idx="1">
                  <c:v>51.488</c:v>
                </c:pt>
                <c:pt idx="2">
                  <c:v>51.484999999999999</c:v>
                </c:pt>
                <c:pt idx="3">
                  <c:v>51.548999999999992</c:v>
                </c:pt>
                <c:pt idx="4">
                  <c:v>51.458999999999996</c:v>
                </c:pt>
                <c:pt idx="5">
                  <c:v>51.412999999999997</c:v>
                </c:pt>
                <c:pt idx="6">
                  <c:v>51.49199999999999</c:v>
                </c:pt>
                <c:pt idx="7">
                  <c:v>51.395999999999994</c:v>
                </c:pt>
                <c:pt idx="8">
                  <c:v>51.423999999999992</c:v>
                </c:pt>
                <c:pt idx="9">
                  <c:v>51.431999999999995</c:v>
                </c:pt>
                <c:pt idx="10">
                  <c:v>51.430999999999997</c:v>
                </c:pt>
                <c:pt idx="11">
                  <c:v>51.483999999999995</c:v>
                </c:pt>
                <c:pt idx="12">
                  <c:v>51.459999999999994</c:v>
                </c:pt>
                <c:pt idx="13">
                  <c:v>51.458999999999996</c:v>
                </c:pt>
                <c:pt idx="14">
                  <c:v>51.474999999999994</c:v>
                </c:pt>
                <c:pt idx="15">
                  <c:v>51.442999999999998</c:v>
                </c:pt>
                <c:pt idx="16">
                  <c:v>51.432999999999993</c:v>
                </c:pt>
                <c:pt idx="17">
                  <c:v>51.513999999999996</c:v>
                </c:pt>
                <c:pt idx="18">
                  <c:v>51.517999999999994</c:v>
                </c:pt>
                <c:pt idx="19">
                  <c:v>51.513999999999996</c:v>
                </c:pt>
                <c:pt idx="20">
                  <c:v>51.529999999999994</c:v>
                </c:pt>
                <c:pt idx="21">
                  <c:v>51.554999999999993</c:v>
                </c:pt>
                <c:pt idx="22">
                  <c:v>51.664999999999992</c:v>
                </c:pt>
                <c:pt idx="23">
                  <c:v>51.687999999999995</c:v>
                </c:pt>
                <c:pt idx="24">
                  <c:v>51.606999999999999</c:v>
                </c:pt>
                <c:pt idx="25">
                  <c:v>51.586999999999996</c:v>
                </c:pt>
                <c:pt idx="26">
                  <c:v>51.574999999999996</c:v>
                </c:pt>
                <c:pt idx="27">
                  <c:v>51.516999999999996</c:v>
                </c:pt>
                <c:pt idx="28">
                  <c:v>51.501999999999995</c:v>
                </c:pt>
                <c:pt idx="29">
                  <c:v>51.486999999999995</c:v>
                </c:pt>
                <c:pt idx="30">
                  <c:v>51.47399999999999</c:v>
                </c:pt>
                <c:pt idx="31">
                  <c:v>51.481999999999999</c:v>
                </c:pt>
                <c:pt idx="32">
                  <c:v>51.446999999999996</c:v>
                </c:pt>
                <c:pt idx="33">
                  <c:v>51.436999999999998</c:v>
                </c:pt>
                <c:pt idx="34">
                  <c:v>51.461999999999996</c:v>
                </c:pt>
                <c:pt idx="35">
                  <c:v>51.481999999999999</c:v>
                </c:pt>
                <c:pt idx="36">
                  <c:v>51.47699999999999</c:v>
                </c:pt>
                <c:pt idx="37">
                  <c:v>51.456999999999994</c:v>
                </c:pt>
                <c:pt idx="38">
                  <c:v>51.451999999999998</c:v>
                </c:pt>
                <c:pt idx="39">
                  <c:v>51.497</c:v>
                </c:pt>
                <c:pt idx="40">
                  <c:v>51.481999999999999</c:v>
                </c:pt>
                <c:pt idx="41">
                  <c:v>51.436999999999998</c:v>
                </c:pt>
                <c:pt idx="42">
                  <c:v>51.416999999999994</c:v>
                </c:pt>
                <c:pt idx="43">
                  <c:v>51.441999999999993</c:v>
                </c:pt>
                <c:pt idx="44">
                  <c:v>51.431999999999995</c:v>
                </c:pt>
                <c:pt idx="45">
                  <c:v>51.441999999999993</c:v>
                </c:pt>
                <c:pt idx="46">
                  <c:v>51.446999999999996</c:v>
                </c:pt>
                <c:pt idx="47">
                  <c:v>51.411999999999992</c:v>
                </c:pt>
                <c:pt idx="48">
                  <c:v>51.421999999999997</c:v>
                </c:pt>
                <c:pt idx="49">
                  <c:v>51.411999999999992</c:v>
                </c:pt>
                <c:pt idx="50">
                  <c:v>51.466999999999999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3E08-40C9-81D2-D3A1B6B187F5}"/>
            </c:ext>
          </c:extLst>
        </c:ser>
        <c:ser>
          <c:idx val="35"/>
          <c:order val="35"/>
          <c:tx>
            <c:strRef>
              <c:f>'2023年全井戸集計表'!$AL$2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'2023年全井戸集計表'!$AL$3:$AL$53</c:f>
              <c:numCache>
                <c:formatCode>0.000_ </c:formatCode>
                <c:ptCount val="51"/>
                <c:pt idx="0">
                  <c:v>51.268000000000001</c:v>
                </c:pt>
                <c:pt idx="1">
                  <c:v>51.475999999999999</c:v>
                </c:pt>
                <c:pt idx="2">
                  <c:v>50.826000000000008</c:v>
                </c:pt>
                <c:pt idx="3">
                  <c:v>50.733000000000004</c:v>
                </c:pt>
                <c:pt idx="4">
                  <c:v>50.817999999999998</c:v>
                </c:pt>
                <c:pt idx="5">
                  <c:v>50.578000000000003</c:v>
                </c:pt>
                <c:pt idx="6">
                  <c:v>50.573999999999998</c:v>
                </c:pt>
                <c:pt idx="7">
                  <c:v>50.493000000000002</c:v>
                </c:pt>
                <c:pt idx="8">
                  <c:v>50.532000000000004</c:v>
                </c:pt>
                <c:pt idx="9">
                  <c:v>50.815000000000005</c:v>
                </c:pt>
                <c:pt idx="10">
                  <c:v>50.768000000000001</c:v>
                </c:pt>
                <c:pt idx="11">
                  <c:v>50.828000000000003</c:v>
                </c:pt>
                <c:pt idx="12">
                  <c:v>50.668000000000006</c:v>
                </c:pt>
                <c:pt idx="13">
                  <c:v>50.677000000000007</c:v>
                </c:pt>
                <c:pt idx="14">
                  <c:v>50.671000000000006</c:v>
                </c:pt>
                <c:pt idx="15">
                  <c:v>50.641000000000005</c:v>
                </c:pt>
                <c:pt idx="16">
                  <c:v>50.613</c:v>
                </c:pt>
                <c:pt idx="17">
                  <c:v>50.862000000000002</c:v>
                </c:pt>
                <c:pt idx="18">
                  <c:v>50.895000000000003</c:v>
                </c:pt>
                <c:pt idx="19">
                  <c:v>50.889000000000003</c:v>
                </c:pt>
                <c:pt idx="20">
                  <c:v>50.933000000000007</c:v>
                </c:pt>
                <c:pt idx="21">
                  <c:v>51.142000000000003</c:v>
                </c:pt>
                <c:pt idx="22">
                  <c:v>51.649000000000001</c:v>
                </c:pt>
                <c:pt idx="23">
                  <c:v>51.508000000000003</c:v>
                </c:pt>
                <c:pt idx="24">
                  <c:v>51.460999999999999</c:v>
                </c:pt>
                <c:pt idx="25">
                  <c:v>51.346000000000004</c:v>
                </c:pt>
                <c:pt idx="26">
                  <c:v>51.108000000000004</c:v>
                </c:pt>
                <c:pt idx="27">
                  <c:v>50.858000000000004</c:v>
                </c:pt>
                <c:pt idx="28">
                  <c:v>50.806000000000004</c:v>
                </c:pt>
                <c:pt idx="29">
                  <c:v>50.753</c:v>
                </c:pt>
                <c:pt idx="30">
                  <c:v>50.72</c:v>
                </c:pt>
                <c:pt idx="31">
                  <c:v>50.687000000000005</c:v>
                </c:pt>
                <c:pt idx="32">
                  <c:v>50.671000000000006</c:v>
                </c:pt>
                <c:pt idx="33">
                  <c:v>50.666000000000004</c:v>
                </c:pt>
                <c:pt idx="34">
                  <c:v>50.676000000000002</c:v>
                </c:pt>
                <c:pt idx="35">
                  <c:v>51.011000000000003</c:v>
                </c:pt>
                <c:pt idx="36">
                  <c:v>51.271000000000001</c:v>
                </c:pt>
                <c:pt idx="37">
                  <c:v>51.231000000000002</c:v>
                </c:pt>
                <c:pt idx="38">
                  <c:v>51.201000000000008</c:v>
                </c:pt>
                <c:pt idx="39">
                  <c:v>51.216000000000008</c:v>
                </c:pt>
                <c:pt idx="40">
                  <c:v>51.320999999999998</c:v>
                </c:pt>
                <c:pt idx="41">
                  <c:v>51.171000000000006</c:v>
                </c:pt>
                <c:pt idx="42">
                  <c:v>50.906000000000006</c:v>
                </c:pt>
                <c:pt idx="43">
                  <c:v>51.011000000000003</c:v>
                </c:pt>
                <c:pt idx="44">
                  <c:v>51.031000000000006</c:v>
                </c:pt>
                <c:pt idx="45">
                  <c:v>51.320999999999998</c:v>
                </c:pt>
                <c:pt idx="46">
                  <c:v>51.516000000000005</c:v>
                </c:pt>
                <c:pt idx="47">
                  <c:v>51.541000000000004</c:v>
                </c:pt>
                <c:pt idx="48">
                  <c:v>51.756</c:v>
                </c:pt>
                <c:pt idx="49">
                  <c:v>51.916000000000004</c:v>
                </c:pt>
                <c:pt idx="50">
                  <c:v>52.411000000000001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3E08-40C9-81D2-D3A1B6B187F5}"/>
            </c:ext>
          </c:extLst>
        </c:ser>
        <c:ser>
          <c:idx val="36"/>
          <c:order val="36"/>
          <c:tx>
            <c:strRef>
              <c:f>'2023年全井戸集計表'!$AM$2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'2023年全井戸集計表'!$AM$3:$AM$53</c:f>
              <c:numCache>
                <c:formatCode>0.000_ </c:formatCode>
                <c:ptCount val="51"/>
                <c:pt idx="0">
                  <c:v>73.05</c:v>
                </c:pt>
                <c:pt idx="1">
                  <c:v>73.013000000000005</c:v>
                </c:pt>
                <c:pt idx="2">
                  <c:v>72.968999999999994</c:v>
                </c:pt>
                <c:pt idx="3">
                  <c:v>72.918999999999997</c:v>
                </c:pt>
                <c:pt idx="4">
                  <c:v>72.873000000000005</c:v>
                </c:pt>
                <c:pt idx="5">
                  <c:v>72.81</c:v>
                </c:pt>
                <c:pt idx="6">
                  <c:v>72.709000000000003</c:v>
                </c:pt>
                <c:pt idx="7">
                  <c:v>72.603000000000009</c:v>
                </c:pt>
                <c:pt idx="8">
                  <c:v>72.50200000000001</c:v>
                </c:pt>
                <c:pt idx="9">
                  <c:v>72.442999999999998</c:v>
                </c:pt>
                <c:pt idx="10">
                  <c:v>72.393000000000001</c:v>
                </c:pt>
                <c:pt idx="11">
                  <c:v>72.353000000000009</c:v>
                </c:pt>
                <c:pt idx="12">
                  <c:v>72.311000000000007</c:v>
                </c:pt>
                <c:pt idx="13">
                  <c:v>72.28</c:v>
                </c:pt>
                <c:pt idx="14">
                  <c:v>72.353999999999999</c:v>
                </c:pt>
                <c:pt idx="15">
                  <c:v>72.316000000000003</c:v>
                </c:pt>
                <c:pt idx="16">
                  <c:v>72.332999999999998</c:v>
                </c:pt>
                <c:pt idx="17">
                  <c:v>72.36</c:v>
                </c:pt>
                <c:pt idx="18">
                  <c:v>72.331000000000003</c:v>
                </c:pt>
                <c:pt idx="19">
                  <c:v>72.617999999999995</c:v>
                </c:pt>
                <c:pt idx="20">
                  <c:v>73.109000000000009</c:v>
                </c:pt>
                <c:pt idx="21">
                  <c:v>73.134</c:v>
                </c:pt>
                <c:pt idx="22">
                  <c:v>73.215000000000003</c:v>
                </c:pt>
                <c:pt idx="23">
                  <c:v>73.290000000000006</c:v>
                </c:pt>
                <c:pt idx="24">
                  <c:v>73.332999999999998</c:v>
                </c:pt>
                <c:pt idx="25">
                  <c:v>73.216000000000008</c:v>
                </c:pt>
                <c:pt idx="26">
                  <c:v>73.121000000000009</c:v>
                </c:pt>
                <c:pt idx="27">
                  <c:v>73.052999999999997</c:v>
                </c:pt>
                <c:pt idx="28">
                  <c:v>73.02</c:v>
                </c:pt>
                <c:pt idx="29">
                  <c:v>72.957000000000008</c:v>
                </c:pt>
                <c:pt idx="30">
                  <c:v>72.903000000000006</c:v>
                </c:pt>
                <c:pt idx="31">
                  <c:v>72.844999999999999</c:v>
                </c:pt>
                <c:pt idx="32">
                  <c:v>72.790000000000006</c:v>
                </c:pt>
                <c:pt idx="33">
                  <c:v>72.73</c:v>
                </c:pt>
                <c:pt idx="34">
                  <c:v>72.685000000000002</c:v>
                </c:pt>
                <c:pt idx="35">
                  <c:v>72.63</c:v>
                </c:pt>
                <c:pt idx="36">
                  <c:v>72.575000000000003</c:v>
                </c:pt>
                <c:pt idx="37">
                  <c:v>72.53</c:v>
                </c:pt>
                <c:pt idx="38">
                  <c:v>72.47</c:v>
                </c:pt>
                <c:pt idx="39">
                  <c:v>72.424999999999997</c:v>
                </c:pt>
                <c:pt idx="40">
                  <c:v>72.38</c:v>
                </c:pt>
                <c:pt idx="41">
                  <c:v>72.335000000000008</c:v>
                </c:pt>
                <c:pt idx="42">
                  <c:v>72.31</c:v>
                </c:pt>
                <c:pt idx="43">
                  <c:v>72.275000000000006</c:v>
                </c:pt>
                <c:pt idx="44">
                  <c:v>72.25</c:v>
                </c:pt>
                <c:pt idx="45">
                  <c:v>72.234999999999999</c:v>
                </c:pt>
                <c:pt idx="46">
                  <c:v>72.2</c:v>
                </c:pt>
                <c:pt idx="47">
                  <c:v>72.180000000000007</c:v>
                </c:pt>
                <c:pt idx="48">
                  <c:v>72.155000000000001</c:v>
                </c:pt>
                <c:pt idx="49">
                  <c:v>72.14</c:v>
                </c:pt>
                <c:pt idx="50">
                  <c:v>72.12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3E08-40C9-81D2-D3A1B6B187F5}"/>
            </c:ext>
          </c:extLst>
        </c:ser>
        <c:ser>
          <c:idx val="37"/>
          <c:order val="37"/>
          <c:tx>
            <c:strRef>
              <c:f>'2023年全井戸集計表'!$AN$2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'2023年全井戸集計表'!$AN$3:$AN$53</c:f>
              <c:numCache>
                <c:formatCode>0.000_ </c:formatCode>
                <c:ptCount val="51"/>
                <c:pt idx="0">
                  <c:v>70.849000000000004</c:v>
                </c:pt>
                <c:pt idx="1">
                  <c:v>70.843999999999994</c:v>
                </c:pt>
                <c:pt idx="2">
                  <c:v>70.878</c:v>
                </c:pt>
                <c:pt idx="3">
                  <c:v>70.790999999999997</c:v>
                </c:pt>
                <c:pt idx="4">
                  <c:v>70.789999999999992</c:v>
                </c:pt>
                <c:pt idx="5">
                  <c:v>70.703999999999994</c:v>
                </c:pt>
                <c:pt idx="6">
                  <c:v>70.766000000000005</c:v>
                </c:pt>
                <c:pt idx="7">
                  <c:v>70.731999999999999</c:v>
                </c:pt>
                <c:pt idx="8">
                  <c:v>70.662000000000006</c:v>
                </c:pt>
                <c:pt idx="9">
                  <c:v>70.617999999999995</c:v>
                </c:pt>
                <c:pt idx="10">
                  <c:v>70.632000000000005</c:v>
                </c:pt>
                <c:pt idx="11">
                  <c:v>70.649000000000001</c:v>
                </c:pt>
                <c:pt idx="12">
                  <c:v>70.691999999999993</c:v>
                </c:pt>
                <c:pt idx="13">
                  <c:v>70.656000000000006</c:v>
                </c:pt>
                <c:pt idx="14">
                  <c:v>70.661000000000001</c:v>
                </c:pt>
                <c:pt idx="15">
                  <c:v>70.706999999999994</c:v>
                </c:pt>
                <c:pt idx="16">
                  <c:v>70.649000000000001</c:v>
                </c:pt>
                <c:pt idx="17">
                  <c:v>70.676000000000002</c:v>
                </c:pt>
                <c:pt idx="18">
                  <c:v>70.753</c:v>
                </c:pt>
                <c:pt idx="19">
                  <c:v>70.801999999999992</c:v>
                </c:pt>
                <c:pt idx="20">
                  <c:v>70.784999999999997</c:v>
                </c:pt>
                <c:pt idx="21">
                  <c:v>70.763999999999996</c:v>
                </c:pt>
                <c:pt idx="22">
                  <c:v>70.971999999999994</c:v>
                </c:pt>
                <c:pt idx="23">
                  <c:v>71.105999999999995</c:v>
                </c:pt>
                <c:pt idx="24">
                  <c:v>71.162000000000006</c:v>
                </c:pt>
                <c:pt idx="25">
                  <c:v>71.081000000000003</c:v>
                </c:pt>
                <c:pt idx="26">
                  <c:v>71.036000000000001</c:v>
                </c:pt>
                <c:pt idx="27">
                  <c:v>70.965999999999994</c:v>
                </c:pt>
                <c:pt idx="28">
                  <c:v>70.884</c:v>
                </c:pt>
                <c:pt idx="29">
                  <c:v>70.826999999999998</c:v>
                </c:pt>
                <c:pt idx="30">
                  <c:v>70.789000000000001</c:v>
                </c:pt>
                <c:pt idx="31">
                  <c:v>70.771999999999991</c:v>
                </c:pt>
                <c:pt idx="32">
                  <c:v>70.679000000000002</c:v>
                </c:pt>
                <c:pt idx="33">
                  <c:v>70.588999999999999</c:v>
                </c:pt>
                <c:pt idx="34">
                  <c:v>70.533999999999992</c:v>
                </c:pt>
                <c:pt idx="35">
                  <c:v>70.679000000000002</c:v>
                </c:pt>
                <c:pt idx="36">
                  <c:v>70.698999999999998</c:v>
                </c:pt>
                <c:pt idx="37">
                  <c:v>70.664000000000001</c:v>
                </c:pt>
                <c:pt idx="38">
                  <c:v>70.649000000000001</c:v>
                </c:pt>
                <c:pt idx="39">
                  <c:v>70.608999999999995</c:v>
                </c:pt>
                <c:pt idx="40">
                  <c:v>70.658999999999992</c:v>
                </c:pt>
                <c:pt idx="41">
                  <c:v>70.543999999999997</c:v>
                </c:pt>
                <c:pt idx="42">
                  <c:v>70.549000000000007</c:v>
                </c:pt>
                <c:pt idx="43">
                  <c:v>70.524000000000001</c:v>
                </c:pt>
                <c:pt idx="44">
                  <c:v>70.519000000000005</c:v>
                </c:pt>
                <c:pt idx="45">
                  <c:v>70.543999999999997</c:v>
                </c:pt>
                <c:pt idx="46">
                  <c:v>70.498999999999995</c:v>
                </c:pt>
                <c:pt idx="47">
                  <c:v>70.463999999999999</c:v>
                </c:pt>
                <c:pt idx="48">
                  <c:v>70.448999999999998</c:v>
                </c:pt>
                <c:pt idx="49">
                  <c:v>70.438999999999993</c:v>
                </c:pt>
                <c:pt idx="50">
                  <c:v>70.418999999999997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3E08-40C9-81D2-D3A1B6B187F5}"/>
            </c:ext>
          </c:extLst>
        </c:ser>
        <c:ser>
          <c:idx val="38"/>
          <c:order val="38"/>
          <c:tx>
            <c:strRef>
              <c:f>'2023年全井戸集計表'!$AO$2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'2023年全井戸集計表'!$AO$3:$AO$53</c:f>
              <c:numCache>
                <c:formatCode>0.000_ </c:formatCode>
                <c:ptCount val="51"/>
                <c:pt idx="0">
                  <c:v>60.528999999999996</c:v>
                </c:pt>
                <c:pt idx="1">
                  <c:v>60.512999999999998</c:v>
                </c:pt>
                <c:pt idx="2">
                  <c:v>60.518999999999998</c:v>
                </c:pt>
                <c:pt idx="3">
                  <c:v>60.467999999999996</c:v>
                </c:pt>
                <c:pt idx="4">
                  <c:v>60.472999999999999</c:v>
                </c:pt>
                <c:pt idx="5">
                  <c:v>60.4</c:v>
                </c:pt>
                <c:pt idx="6">
                  <c:v>60.427999999999997</c:v>
                </c:pt>
                <c:pt idx="7">
                  <c:v>60.476999999999997</c:v>
                </c:pt>
                <c:pt idx="8">
                  <c:v>60.382999999999996</c:v>
                </c:pt>
                <c:pt idx="9">
                  <c:v>60.39</c:v>
                </c:pt>
                <c:pt idx="10">
                  <c:v>60.415999999999997</c:v>
                </c:pt>
                <c:pt idx="11">
                  <c:v>60.36</c:v>
                </c:pt>
                <c:pt idx="12">
                  <c:v>60.366</c:v>
                </c:pt>
                <c:pt idx="13">
                  <c:v>60.403999999999996</c:v>
                </c:pt>
                <c:pt idx="14">
                  <c:v>60.390999999999998</c:v>
                </c:pt>
                <c:pt idx="15">
                  <c:v>60.393999999999998</c:v>
                </c:pt>
                <c:pt idx="16">
                  <c:v>60.357999999999997</c:v>
                </c:pt>
                <c:pt idx="17">
                  <c:v>60.384</c:v>
                </c:pt>
                <c:pt idx="18">
                  <c:v>60.44</c:v>
                </c:pt>
                <c:pt idx="19">
                  <c:v>60.472999999999999</c:v>
                </c:pt>
                <c:pt idx="20">
                  <c:v>60.491999999999997</c:v>
                </c:pt>
                <c:pt idx="21">
                  <c:v>60.530999999999999</c:v>
                </c:pt>
                <c:pt idx="22">
                  <c:v>60.721999999999994</c:v>
                </c:pt>
                <c:pt idx="23">
                  <c:v>61.009</c:v>
                </c:pt>
                <c:pt idx="24">
                  <c:v>61.155999999999999</c:v>
                </c:pt>
                <c:pt idx="25">
                  <c:v>60.957999999999998</c:v>
                </c:pt>
                <c:pt idx="26">
                  <c:v>60.828999999999994</c:v>
                </c:pt>
                <c:pt idx="27">
                  <c:v>60.682000000000002</c:v>
                </c:pt>
                <c:pt idx="28">
                  <c:v>60.171999999999997</c:v>
                </c:pt>
                <c:pt idx="29">
                  <c:v>60.510999999999996</c:v>
                </c:pt>
                <c:pt idx="30">
                  <c:v>60.494999999999997</c:v>
                </c:pt>
                <c:pt idx="31">
                  <c:v>60.512</c:v>
                </c:pt>
                <c:pt idx="32">
                  <c:v>60.441999999999993</c:v>
                </c:pt>
                <c:pt idx="33">
                  <c:v>60.451999999999998</c:v>
                </c:pt>
                <c:pt idx="34">
                  <c:v>60.432000000000002</c:v>
                </c:pt>
                <c:pt idx="35">
                  <c:v>60.481999999999999</c:v>
                </c:pt>
                <c:pt idx="36">
                  <c:v>60.701999999999998</c:v>
                </c:pt>
                <c:pt idx="37">
                  <c:v>60.637</c:v>
                </c:pt>
                <c:pt idx="38">
                  <c:v>60.622</c:v>
                </c:pt>
                <c:pt idx="39">
                  <c:v>60.601999999999997</c:v>
                </c:pt>
                <c:pt idx="40">
                  <c:v>60.581999999999994</c:v>
                </c:pt>
                <c:pt idx="41">
                  <c:v>60.591999999999999</c:v>
                </c:pt>
                <c:pt idx="42">
                  <c:v>60.551999999999992</c:v>
                </c:pt>
                <c:pt idx="43">
                  <c:v>60.521999999999998</c:v>
                </c:pt>
                <c:pt idx="44">
                  <c:v>60.536999999999999</c:v>
                </c:pt>
                <c:pt idx="45">
                  <c:v>60.516999999999996</c:v>
                </c:pt>
                <c:pt idx="46">
                  <c:v>60.581999999999994</c:v>
                </c:pt>
                <c:pt idx="47">
                  <c:v>60.531999999999996</c:v>
                </c:pt>
                <c:pt idx="48">
                  <c:v>60.501999999999995</c:v>
                </c:pt>
                <c:pt idx="49">
                  <c:v>60.491999999999997</c:v>
                </c:pt>
                <c:pt idx="50">
                  <c:v>60.481999999999999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3E08-40C9-81D2-D3A1B6B187F5}"/>
            </c:ext>
          </c:extLst>
        </c:ser>
        <c:ser>
          <c:idx val="39"/>
          <c:order val="39"/>
          <c:tx>
            <c:strRef>
              <c:f>'2023年全井戸集計表'!$AP$2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'2023年全井戸集計表'!$AP$3:$AP$53</c:f>
              <c:numCache>
                <c:formatCode>0.000_ </c:formatCode>
                <c:ptCount val="51"/>
                <c:pt idx="0">
                  <c:v>55.355000000000004</c:v>
                </c:pt>
                <c:pt idx="1">
                  <c:v>54.594999999999999</c:v>
                </c:pt>
                <c:pt idx="2">
                  <c:v>54.44</c:v>
                </c:pt>
                <c:pt idx="3">
                  <c:v>54.45</c:v>
                </c:pt>
                <c:pt idx="4">
                  <c:v>54.344999999999999</c:v>
                </c:pt>
                <c:pt idx="5">
                  <c:v>54.194000000000003</c:v>
                </c:pt>
                <c:pt idx="6">
                  <c:v>53.709000000000003</c:v>
                </c:pt>
                <c:pt idx="7">
                  <c:v>54.39</c:v>
                </c:pt>
                <c:pt idx="8">
                  <c:v>54.153999999999996</c:v>
                </c:pt>
                <c:pt idx="9">
                  <c:v>53.936</c:v>
                </c:pt>
                <c:pt idx="10">
                  <c:v>53.739999999999995</c:v>
                </c:pt>
                <c:pt idx="11">
                  <c:v>53.963999999999999</c:v>
                </c:pt>
                <c:pt idx="12">
                  <c:v>54.244</c:v>
                </c:pt>
                <c:pt idx="13">
                  <c:v>54.504999999999995</c:v>
                </c:pt>
                <c:pt idx="14">
                  <c:v>54.138999999999996</c:v>
                </c:pt>
                <c:pt idx="15">
                  <c:v>54.138999999999996</c:v>
                </c:pt>
                <c:pt idx="16">
                  <c:v>54.224999999999994</c:v>
                </c:pt>
                <c:pt idx="17">
                  <c:v>55.037999999999997</c:v>
                </c:pt>
                <c:pt idx="18">
                  <c:v>55.158000000000001</c:v>
                </c:pt>
                <c:pt idx="19">
                  <c:v>54.82</c:v>
                </c:pt>
                <c:pt idx="20">
                  <c:v>54.935000000000002</c:v>
                </c:pt>
                <c:pt idx="21">
                  <c:v>55.364000000000004</c:v>
                </c:pt>
                <c:pt idx="22">
                  <c:v>57.132999999999996</c:v>
                </c:pt>
                <c:pt idx="23">
                  <c:v>56.997</c:v>
                </c:pt>
                <c:pt idx="24">
                  <c:v>56.872</c:v>
                </c:pt>
                <c:pt idx="25">
                  <c:v>56.381999999999998</c:v>
                </c:pt>
                <c:pt idx="26">
                  <c:v>55.628999999999998</c:v>
                </c:pt>
                <c:pt idx="27">
                  <c:v>54.655000000000001</c:v>
                </c:pt>
                <c:pt idx="28">
                  <c:v>54.322000000000003</c:v>
                </c:pt>
                <c:pt idx="29">
                  <c:v>54.143000000000001</c:v>
                </c:pt>
                <c:pt idx="30">
                  <c:v>54.045999999999999</c:v>
                </c:pt>
                <c:pt idx="31">
                  <c:v>53.971999999999994</c:v>
                </c:pt>
                <c:pt idx="32">
                  <c:v>53.971999999999994</c:v>
                </c:pt>
                <c:pt idx="33">
                  <c:v>53.957000000000001</c:v>
                </c:pt>
                <c:pt idx="34">
                  <c:v>53.962000000000003</c:v>
                </c:pt>
                <c:pt idx="35">
                  <c:v>55.346999999999994</c:v>
                </c:pt>
                <c:pt idx="36">
                  <c:v>55.911999999999999</c:v>
                </c:pt>
                <c:pt idx="37">
                  <c:v>55.631999999999998</c:v>
                </c:pt>
                <c:pt idx="38">
                  <c:v>55.402000000000001</c:v>
                </c:pt>
                <c:pt idx="39">
                  <c:v>55.381999999999998</c:v>
                </c:pt>
                <c:pt idx="40">
                  <c:v>55.626999999999995</c:v>
                </c:pt>
                <c:pt idx="41">
                  <c:v>55.307000000000002</c:v>
                </c:pt>
                <c:pt idx="42">
                  <c:v>54.661999999999999</c:v>
                </c:pt>
                <c:pt idx="43">
                  <c:v>54.742000000000004</c:v>
                </c:pt>
                <c:pt idx="44">
                  <c:v>54.707000000000001</c:v>
                </c:pt>
                <c:pt idx="45">
                  <c:v>55.372</c:v>
                </c:pt>
                <c:pt idx="46">
                  <c:v>55.546999999999997</c:v>
                </c:pt>
                <c:pt idx="47">
                  <c:v>55.352000000000004</c:v>
                </c:pt>
                <c:pt idx="48">
                  <c:v>55.572000000000003</c:v>
                </c:pt>
                <c:pt idx="49">
                  <c:v>55.736999999999995</c:v>
                </c:pt>
                <c:pt idx="50">
                  <c:v>56.111999999999995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3E08-40C9-81D2-D3A1B6B187F5}"/>
            </c:ext>
          </c:extLst>
        </c:ser>
        <c:ser>
          <c:idx val="40"/>
          <c:order val="40"/>
          <c:tx>
            <c:strRef>
              <c:f>'2023年全井戸集計表'!$AQ$2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'2023年全井戸集計表'!$AQ$3:$AQ$53</c:f>
              <c:numCache>
                <c:formatCode>0.000_ </c:formatCode>
                <c:ptCount val="51"/>
                <c:pt idx="0">
                  <c:v>54.033000000000001</c:v>
                </c:pt>
                <c:pt idx="1">
                  <c:v>53.427000000000007</c:v>
                </c:pt>
                <c:pt idx="2">
                  <c:v>54.255000000000003</c:v>
                </c:pt>
                <c:pt idx="3">
                  <c:v>53.296000000000006</c:v>
                </c:pt>
                <c:pt idx="4">
                  <c:v>53.234000000000002</c:v>
                </c:pt>
                <c:pt idx="5">
                  <c:v>52.943000000000005</c:v>
                </c:pt>
                <c:pt idx="6">
                  <c:v>54.754000000000005</c:v>
                </c:pt>
                <c:pt idx="7">
                  <c:v>53.582000000000001</c:v>
                </c:pt>
                <c:pt idx="8">
                  <c:v>53.469000000000001</c:v>
                </c:pt>
                <c:pt idx="9">
                  <c:v>53.402000000000001</c:v>
                </c:pt>
                <c:pt idx="10">
                  <c:v>53.281000000000006</c:v>
                </c:pt>
                <c:pt idx="11">
                  <c:v>53.612000000000002</c:v>
                </c:pt>
                <c:pt idx="12">
                  <c:v>55.032000000000004</c:v>
                </c:pt>
                <c:pt idx="13">
                  <c:v>53.925000000000004</c:v>
                </c:pt>
                <c:pt idx="14">
                  <c:v>53.924000000000007</c:v>
                </c:pt>
                <c:pt idx="15">
                  <c:v>54.499000000000002</c:v>
                </c:pt>
                <c:pt idx="16">
                  <c:v>53.922000000000004</c:v>
                </c:pt>
                <c:pt idx="17">
                  <c:v>54.337000000000003</c:v>
                </c:pt>
                <c:pt idx="18">
                  <c:v>55.446000000000005</c:v>
                </c:pt>
                <c:pt idx="19">
                  <c:v>54.89</c:v>
                </c:pt>
                <c:pt idx="20">
                  <c:v>54.484000000000002</c:v>
                </c:pt>
                <c:pt idx="21">
                  <c:v>54.940000000000005</c:v>
                </c:pt>
                <c:pt idx="22">
                  <c:v>55.493000000000002</c:v>
                </c:pt>
                <c:pt idx="23">
                  <c:v>55.35</c:v>
                </c:pt>
                <c:pt idx="24">
                  <c:v>54.928000000000004</c:v>
                </c:pt>
                <c:pt idx="25">
                  <c:v>54.542000000000002</c:v>
                </c:pt>
                <c:pt idx="26">
                  <c:v>54.104000000000006</c:v>
                </c:pt>
                <c:pt idx="27">
                  <c:v>53.801000000000002</c:v>
                </c:pt>
                <c:pt idx="28">
                  <c:v>53.579000000000001</c:v>
                </c:pt>
                <c:pt idx="29">
                  <c:v>53.389000000000003</c:v>
                </c:pt>
                <c:pt idx="30">
                  <c:v>53.399000000000001</c:v>
                </c:pt>
                <c:pt idx="31">
                  <c:v>53.149000000000001</c:v>
                </c:pt>
                <c:pt idx="32">
                  <c:v>53.004000000000005</c:v>
                </c:pt>
                <c:pt idx="33">
                  <c:v>52.969000000000001</c:v>
                </c:pt>
                <c:pt idx="34">
                  <c:v>52.853999999999999</c:v>
                </c:pt>
                <c:pt idx="35">
                  <c:v>54.489000000000004</c:v>
                </c:pt>
                <c:pt idx="36">
                  <c:v>54.279000000000003</c:v>
                </c:pt>
                <c:pt idx="37">
                  <c:v>54.104000000000006</c:v>
                </c:pt>
                <c:pt idx="38">
                  <c:v>54.004000000000005</c:v>
                </c:pt>
                <c:pt idx="39">
                  <c:v>55.099000000000004</c:v>
                </c:pt>
                <c:pt idx="40">
                  <c:v>54.674000000000007</c:v>
                </c:pt>
                <c:pt idx="41">
                  <c:v>53.944000000000003</c:v>
                </c:pt>
                <c:pt idx="42">
                  <c:v>53.659000000000006</c:v>
                </c:pt>
                <c:pt idx="43">
                  <c:v>53.869</c:v>
                </c:pt>
                <c:pt idx="44">
                  <c:v>53.699000000000005</c:v>
                </c:pt>
                <c:pt idx="45">
                  <c:v>54.014000000000003</c:v>
                </c:pt>
                <c:pt idx="46">
                  <c:v>53.974000000000004</c:v>
                </c:pt>
                <c:pt idx="47">
                  <c:v>53.949000000000005</c:v>
                </c:pt>
                <c:pt idx="48">
                  <c:v>53.854000000000006</c:v>
                </c:pt>
                <c:pt idx="49">
                  <c:v>53.839000000000006</c:v>
                </c:pt>
                <c:pt idx="50">
                  <c:v>53.769000000000005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3E08-40C9-81D2-D3A1B6B187F5}"/>
            </c:ext>
          </c:extLst>
        </c:ser>
        <c:ser>
          <c:idx val="41"/>
          <c:order val="41"/>
          <c:tx>
            <c:strRef>
              <c:f>'2023年全井戸集計表'!$AR$2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'2023年全井戸集計表'!$AR$3:$AR$53</c:f>
              <c:numCache>
                <c:formatCode>0.000_ </c:formatCode>
                <c:ptCount val="51"/>
                <c:pt idx="0">
                  <c:v>52.417000000000002</c:v>
                </c:pt>
                <c:pt idx="1">
                  <c:v>52.106999999999999</c:v>
                </c:pt>
                <c:pt idx="2">
                  <c:v>51.917999999999999</c:v>
                </c:pt>
                <c:pt idx="3">
                  <c:v>51.802999999999997</c:v>
                </c:pt>
                <c:pt idx="4">
                  <c:v>51.793999999999997</c:v>
                </c:pt>
                <c:pt idx="5">
                  <c:v>51.552</c:v>
                </c:pt>
                <c:pt idx="6">
                  <c:v>51.572000000000003</c:v>
                </c:pt>
                <c:pt idx="7">
                  <c:v>51.981999999999999</c:v>
                </c:pt>
                <c:pt idx="8">
                  <c:v>52.003999999999998</c:v>
                </c:pt>
                <c:pt idx="9">
                  <c:v>51.945</c:v>
                </c:pt>
                <c:pt idx="10">
                  <c:v>51.844999999999999</c:v>
                </c:pt>
                <c:pt idx="11">
                  <c:v>52.076000000000001</c:v>
                </c:pt>
                <c:pt idx="12">
                  <c:v>52.116999999999997</c:v>
                </c:pt>
                <c:pt idx="13">
                  <c:v>52.540999999999997</c:v>
                </c:pt>
                <c:pt idx="14">
                  <c:v>52.462000000000003</c:v>
                </c:pt>
                <c:pt idx="15">
                  <c:v>52.445999999999998</c:v>
                </c:pt>
                <c:pt idx="16">
                  <c:v>52.548000000000002</c:v>
                </c:pt>
                <c:pt idx="17">
                  <c:v>52.671999999999997</c:v>
                </c:pt>
                <c:pt idx="18">
                  <c:v>52.71</c:v>
                </c:pt>
                <c:pt idx="19">
                  <c:v>52.9</c:v>
                </c:pt>
                <c:pt idx="20">
                  <c:v>52.862000000000002</c:v>
                </c:pt>
                <c:pt idx="21">
                  <c:v>53.216999999999999</c:v>
                </c:pt>
                <c:pt idx="22">
                  <c:v>54.533000000000001</c:v>
                </c:pt>
                <c:pt idx="23">
                  <c:v>54.014000000000003</c:v>
                </c:pt>
                <c:pt idx="24">
                  <c:v>53.762999999999998</c:v>
                </c:pt>
                <c:pt idx="25">
                  <c:v>53.41</c:v>
                </c:pt>
                <c:pt idx="26">
                  <c:v>52.822000000000003</c:v>
                </c:pt>
                <c:pt idx="27">
                  <c:v>52.484000000000002</c:v>
                </c:pt>
                <c:pt idx="28">
                  <c:v>52.256999999999998</c:v>
                </c:pt>
                <c:pt idx="29">
                  <c:v>52.097000000000001</c:v>
                </c:pt>
                <c:pt idx="30">
                  <c:v>52.043999999999997</c:v>
                </c:pt>
                <c:pt idx="31">
                  <c:v>51.881999999999998</c:v>
                </c:pt>
                <c:pt idx="32">
                  <c:v>51.722000000000001</c:v>
                </c:pt>
                <c:pt idx="33">
                  <c:v>51.686999999999998</c:v>
                </c:pt>
                <c:pt idx="34">
                  <c:v>51.652000000000001</c:v>
                </c:pt>
                <c:pt idx="35">
                  <c:v>52.536999999999999</c:v>
                </c:pt>
                <c:pt idx="36">
                  <c:v>53.102000000000004</c:v>
                </c:pt>
                <c:pt idx="37">
                  <c:v>52.987000000000002</c:v>
                </c:pt>
                <c:pt idx="38">
                  <c:v>52.917000000000002</c:v>
                </c:pt>
                <c:pt idx="39">
                  <c:v>52.807000000000002</c:v>
                </c:pt>
                <c:pt idx="40">
                  <c:v>52.906999999999996</c:v>
                </c:pt>
                <c:pt idx="41">
                  <c:v>52.856999999999999</c:v>
                </c:pt>
                <c:pt idx="42">
                  <c:v>52.552</c:v>
                </c:pt>
                <c:pt idx="43">
                  <c:v>52.587000000000003</c:v>
                </c:pt>
                <c:pt idx="44">
                  <c:v>52.502000000000002</c:v>
                </c:pt>
                <c:pt idx="45">
                  <c:v>52.707000000000001</c:v>
                </c:pt>
                <c:pt idx="46">
                  <c:v>52.997</c:v>
                </c:pt>
                <c:pt idx="47">
                  <c:v>52.921999999999997</c:v>
                </c:pt>
                <c:pt idx="48">
                  <c:v>52.987000000000002</c:v>
                </c:pt>
                <c:pt idx="49">
                  <c:v>52.997</c:v>
                </c:pt>
                <c:pt idx="50">
                  <c:v>53.152000000000001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3E08-40C9-81D2-D3A1B6B187F5}"/>
            </c:ext>
          </c:extLst>
        </c:ser>
        <c:ser>
          <c:idx val="42"/>
          <c:order val="42"/>
          <c:tx>
            <c:strRef>
              <c:f>'2023年全井戸集計表'!$AS$2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'2023年全井戸集計表'!$AS$3:$AS$53</c:f>
              <c:numCache>
                <c:formatCode>0.000_ </c:formatCode>
                <c:ptCount val="51"/>
                <c:pt idx="0">
                  <c:v>49.017000000000003</c:v>
                </c:pt>
                <c:pt idx="1">
                  <c:v>48.488</c:v>
                </c:pt>
                <c:pt idx="2">
                  <c:v>48.428000000000004</c:v>
                </c:pt>
                <c:pt idx="3">
                  <c:v>48.444000000000003</c:v>
                </c:pt>
                <c:pt idx="4">
                  <c:v>48.411000000000001</c:v>
                </c:pt>
                <c:pt idx="5">
                  <c:v>48.338000000000001</c:v>
                </c:pt>
                <c:pt idx="6">
                  <c:v>48.267000000000003</c:v>
                </c:pt>
                <c:pt idx="7">
                  <c:v>48.466000000000001</c:v>
                </c:pt>
                <c:pt idx="8">
                  <c:v>48.508000000000003</c:v>
                </c:pt>
                <c:pt idx="9">
                  <c:v>48.960999999999999</c:v>
                </c:pt>
                <c:pt idx="10">
                  <c:v>48.907000000000004</c:v>
                </c:pt>
                <c:pt idx="11">
                  <c:v>48.663000000000004</c:v>
                </c:pt>
                <c:pt idx="12">
                  <c:v>48.894000000000005</c:v>
                </c:pt>
                <c:pt idx="13">
                  <c:v>49.023000000000003</c:v>
                </c:pt>
                <c:pt idx="14">
                  <c:v>48.978000000000002</c:v>
                </c:pt>
                <c:pt idx="15">
                  <c:v>48.933000000000007</c:v>
                </c:pt>
                <c:pt idx="16">
                  <c:v>48.942000000000007</c:v>
                </c:pt>
                <c:pt idx="17">
                  <c:v>49.084000000000003</c:v>
                </c:pt>
                <c:pt idx="18">
                  <c:v>49.283000000000001</c:v>
                </c:pt>
                <c:pt idx="19">
                  <c:v>49.21</c:v>
                </c:pt>
                <c:pt idx="20">
                  <c:v>49.384</c:v>
                </c:pt>
                <c:pt idx="21">
                  <c:v>49.644000000000005</c:v>
                </c:pt>
                <c:pt idx="22">
                  <c:v>50.102000000000004</c:v>
                </c:pt>
                <c:pt idx="23">
                  <c:v>50.025000000000006</c:v>
                </c:pt>
                <c:pt idx="24">
                  <c:v>50.168000000000006</c:v>
                </c:pt>
                <c:pt idx="25">
                  <c:v>49.953000000000003</c:v>
                </c:pt>
                <c:pt idx="26">
                  <c:v>49.370000000000005</c:v>
                </c:pt>
                <c:pt idx="27">
                  <c:v>49.173000000000002</c:v>
                </c:pt>
                <c:pt idx="28">
                  <c:v>49.125</c:v>
                </c:pt>
                <c:pt idx="29">
                  <c:v>49.073</c:v>
                </c:pt>
                <c:pt idx="30">
                  <c:v>49.032000000000004</c:v>
                </c:pt>
                <c:pt idx="31">
                  <c:v>48.92</c:v>
                </c:pt>
                <c:pt idx="32">
                  <c:v>48.88</c:v>
                </c:pt>
                <c:pt idx="33">
                  <c:v>48.865000000000002</c:v>
                </c:pt>
                <c:pt idx="34">
                  <c:v>48.855000000000004</c:v>
                </c:pt>
                <c:pt idx="35">
                  <c:v>49.410000000000004</c:v>
                </c:pt>
                <c:pt idx="36">
                  <c:v>49.825000000000003</c:v>
                </c:pt>
                <c:pt idx="37">
                  <c:v>49.84</c:v>
                </c:pt>
                <c:pt idx="38">
                  <c:v>49.82</c:v>
                </c:pt>
                <c:pt idx="39">
                  <c:v>49.795000000000002</c:v>
                </c:pt>
                <c:pt idx="40">
                  <c:v>49.99</c:v>
                </c:pt>
                <c:pt idx="41">
                  <c:v>49.75</c:v>
                </c:pt>
                <c:pt idx="42">
                  <c:v>49.215000000000003</c:v>
                </c:pt>
                <c:pt idx="43">
                  <c:v>49.510000000000005</c:v>
                </c:pt>
                <c:pt idx="44">
                  <c:v>49.6</c:v>
                </c:pt>
                <c:pt idx="45">
                  <c:v>50.17</c:v>
                </c:pt>
                <c:pt idx="46">
                  <c:v>50.38</c:v>
                </c:pt>
                <c:pt idx="47">
                  <c:v>50.6</c:v>
                </c:pt>
                <c:pt idx="48">
                  <c:v>50.895000000000003</c:v>
                </c:pt>
                <c:pt idx="49">
                  <c:v>51.395000000000003</c:v>
                </c:pt>
                <c:pt idx="50">
                  <c:v>52.78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3E08-40C9-81D2-D3A1B6B187F5}"/>
            </c:ext>
          </c:extLst>
        </c:ser>
        <c:ser>
          <c:idx val="43"/>
          <c:order val="43"/>
          <c:tx>
            <c:strRef>
              <c:f>'2023年全井戸集計表'!$AT$2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'2023年全井戸集計表'!$AT$3:$AT$53</c:f>
              <c:numCache>
                <c:formatCode>0.000_ </c:formatCode>
                <c:ptCount val="51"/>
                <c:pt idx="0">
                  <c:v>90.253</c:v>
                </c:pt>
                <c:pt idx="1">
                  <c:v>90.161000000000001</c:v>
                </c:pt>
                <c:pt idx="2">
                  <c:v>90.07</c:v>
                </c:pt>
                <c:pt idx="3">
                  <c:v>89.951999999999998</c:v>
                </c:pt>
                <c:pt idx="4">
                  <c:v>89.783000000000001</c:v>
                </c:pt>
                <c:pt idx="5">
                  <c:v>89.756</c:v>
                </c:pt>
                <c:pt idx="6">
                  <c:v>89.69</c:v>
                </c:pt>
                <c:pt idx="7">
                  <c:v>89.613</c:v>
                </c:pt>
                <c:pt idx="8">
                  <c:v>89.49499999999999</c:v>
                </c:pt>
                <c:pt idx="9">
                  <c:v>89.488</c:v>
                </c:pt>
                <c:pt idx="10">
                  <c:v>89.238</c:v>
                </c:pt>
                <c:pt idx="11">
                  <c:v>89.27</c:v>
                </c:pt>
                <c:pt idx="12">
                  <c:v>89.427999999999997</c:v>
                </c:pt>
                <c:pt idx="13">
                  <c:v>90.14</c:v>
                </c:pt>
                <c:pt idx="14">
                  <c:v>90.051999999999992</c:v>
                </c:pt>
                <c:pt idx="15">
                  <c:v>90.000999999999991</c:v>
                </c:pt>
                <c:pt idx="16">
                  <c:v>89.875999999999991</c:v>
                </c:pt>
                <c:pt idx="17">
                  <c:v>89.834999999999994</c:v>
                </c:pt>
                <c:pt idx="18">
                  <c:v>89.923000000000002</c:v>
                </c:pt>
                <c:pt idx="19">
                  <c:v>90.602000000000004</c:v>
                </c:pt>
                <c:pt idx="20">
                  <c:v>91.322999999999993</c:v>
                </c:pt>
                <c:pt idx="21">
                  <c:v>91.738</c:v>
                </c:pt>
                <c:pt idx="22">
                  <c:v>92.152000000000001</c:v>
                </c:pt>
                <c:pt idx="23">
                  <c:v>93.543999999999997</c:v>
                </c:pt>
                <c:pt idx="24">
                  <c:v>91.312999999999988</c:v>
                </c:pt>
                <c:pt idx="25">
                  <c:v>91.658000000000001</c:v>
                </c:pt>
                <c:pt idx="26">
                  <c:v>92.31</c:v>
                </c:pt>
                <c:pt idx="27">
                  <c:v>92.742999999999995</c:v>
                </c:pt>
                <c:pt idx="28">
                  <c:v>93.113</c:v>
                </c:pt>
                <c:pt idx="29">
                  <c:v>92.817999999999998</c:v>
                </c:pt>
                <c:pt idx="30">
                  <c:v>92.748999999999995</c:v>
                </c:pt>
                <c:pt idx="31">
                  <c:v>92.893000000000001</c:v>
                </c:pt>
                <c:pt idx="32">
                  <c:v>93.143000000000001</c:v>
                </c:pt>
                <c:pt idx="33">
                  <c:v>93.322999999999993</c:v>
                </c:pt>
                <c:pt idx="34">
                  <c:v>93.483000000000004</c:v>
                </c:pt>
                <c:pt idx="35">
                  <c:v>94.212999999999994</c:v>
                </c:pt>
                <c:pt idx="36">
                  <c:v>94.052999999999997</c:v>
                </c:pt>
                <c:pt idx="37">
                  <c:v>93.772999999999996</c:v>
                </c:pt>
                <c:pt idx="38">
                  <c:v>93.60799999999999</c:v>
                </c:pt>
                <c:pt idx="39">
                  <c:v>93.783000000000001</c:v>
                </c:pt>
                <c:pt idx="40">
                  <c:v>93.143000000000001</c:v>
                </c:pt>
                <c:pt idx="41">
                  <c:v>94.462999999999994</c:v>
                </c:pt>
                <c:pt idx="42">
                  <c:v>92.472999999999999</c:v>
                </c:pt>
                <c:pt idx="43">
                  <c:v>94.707999999999998</c:v>
                </c:pt>
                <c:pt idx="44">
                  <c:v>96.503</c:v>
                </c:pt>
                <c:pt idx="45">
                  <c:v>94.572999999999993</c:v>
                </c:pt>
                <c:pt idx="46">
                  <c:v>94.897999999999996</c:v>
                </c:pt>
                <c:pt idx="47">
                  <c:v>95.542999999999992</c:v>
                </c:pt>
                <c:pt idx="48">
                  <c:v>95.342999999999989</c:v>
                </c:pt>
                <c:pt idx="49">
                  <c:v>95.387999999999991</c:v>
                </c:pt>
                <c:pt idx="50">
                  <c:v>95.647999999999996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3E08-40C9-81D2-D3A1B6B187F5}"/>
            </c:ext>
          </c:extLst>
        </c:ser>
        <c:ser>
          <c:idx val="44"/>
          <c:order val="44"/>
          <c:tx>
            <c:strRef>
              <c:f>'2023年全井戸集計表'!$AU$2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'2023年全井戸集計表'!$AU$3:$AU$53</c:f>
              <c:numCache>
                <c:formatCode>0.000_ </c:formatCode>
                <c:ptCount val="51"/>
                <c:pt idx="0">
                  <c:v>86.341999999999999</c:v>
                </c:pt>
                <c:pt idx="1">
                  <c:v>86.293999999999997</c:v>
                </c:pt>
                <c:pt idx="2">
                  <c:v>86.221000000000004</c:v>
                </c:pt>
                <c:pt idx="3">
                  <c:v>86.168000000000006</c:v>
                </c:pt>
                <c:pt idx="4">
                  <c:v>86.106999999999999</c:v>
                </c:pt>
                <c:pt idx="5">
                  <c:v>86.031999999999996</c:v>
                </c:pt>
                <c:pt idx="6">
                  <c:v>85.978999999999999</c:v>
                </c:pt>
                <c:pt idx="7">
                  <c:v>85.891000000000005</c:v>
                </c:pt>
                <c:pt idx="8">
                  <c:v>85.774000000000001</c:v>
                </c:pt>
                <c:pt idx="9">
                  <c:v>85.664000000000001</c:v>
                </c:pt>
                <c:pt idx="10">
                  <c:v>85.563000000000002</c:v>
                </c:pt>
                <c:pt idx="11">
                  <c:v>85.504999999999995</c:v>
                </c:pt>
                <c:pt idx="12">
                  <c:v>85.466999999999999</c:v>
                </c:pt>
                <c:pt idx="13">
                  <c:v>85.353000000000009</c:v>
                </c:pt>
                <c:pt idx="14">
                  <c:v>85.277999999999992</c:v>
                </c:pt>
                <c:pt idx="15">
                  <c:v>85.238</c:v>
                </c:pt>
                <c:pt idx="16">
                  <c:v>85.141999999999996</c:v>
                </c:pt>
                <c:pt idx="17">
                  <c:v>85.109000000000009</c:v>
                </c:pt>
                <c:pt idx="18">
                  <c:v>85.436000000000007</c:v>
                </c:pt>
                <c:pt idx="19">
                  <c:v>85.347999999999999</c:v>
                </c:pt>
                <c:pt idx="20">
                  <c:v>85.277999999999992</c:v>
                </c:pt>
                <c:pt idx="21">
                  <c:v>85.194999999999993</c:v>
                </c:pt>
                <c:pt idx="22">
                  <c:v>87.087999999999994</c:v>
                </c:pt>
                <c:pt idx="23">
                  <c:v>86.311000000000007</c:v>
                </c:pt>
                <c:pt idx="24">
                  <c:v>85.373000000000005</c:v>
                </c:pt>
                <c:pt idx="25">
                  <c:v>85.206999999999994</c:v>
                </c:pt>
                <c:pt idx="26">
                  <c:v>85.073000000000008</c:v>
                </c:pt>
                <c:pt idx="27">
                  <c:v>84.975999999999999</c:v>
                </c:pt>
                <c:pt idx="28">
                  <c:v>84.873000000000005</c:v>
                </c:pt>
                <c:pt idx="29">
                  <c:v>84.832999999999998</c:v>
                </c:pt>
                <c:pt idx="30">
                  <c:v>84.790999999999997</c:v>
                </c:pt>
                <c:pt idx="31">
                  <c:v>84.753</c:v>
                </c:pt>
                <c:pt idx="32">
                  <c:v>84.772999999999996</c:v>
                </c:pt>
                <c:pt idx="33">
                  <c:v>84.768000000000001</c:v>
                </c:pt>
                <c:pt idx="34">
                  <c:v>84.768000000000001</c:v>
                </c:pt>
                <c:pt idx="35">
                  <c:v>88.102999999999994</c:v>
                </c:pt>
                <c:pt idx="36">
                  <c:v>86.363</c:v>
                </c:pt>
                <c:pt idx="37">
                  <c:v>86.128</c:v>
                </c:pt>
                <c:pt idx="38">
                  <c:v>85.807999999999993</c:v>
                </c:pt>
                <c:pt idx="39">
                  <c:v>85.597999999999999</c:v>
                </c:pt>
                <c:pt idx="40">
                  <c:v>85.518000000000001</c:v>
                </c:pt>
                <c:pt idx="41">
                  <c:v>85.432999999999993</c:v>
                </c:pt>
                <c:pt idx="42">
                  <c:v>85.388000000000005</c:v>
                </c:pt>
                <c:pt idx="43">
                  <c:v>86.403000000000006</c:v>
                </c:pt>
                <c:pt idx="44">
                  <c:v>86.302999999999997</c:v>
                </c:pt>
                <c:pt idx="45">
                  <c:v>86.472999999999999</c:v>
                </c:pt>
                <c:pt idx="46">
                  <c:v>85.912999999999997</c:v>
                </c:pt>
                <c:pt idx="47">
                  <c:v>86.087999999999994</c:v>
                </c:pt>
                <c:pt idx="48">
                  <c:v>86.198000000000008</c:v>
                </c:pt>
                <c:pt idx="49">
                  <c:v>86.048000000000002</c:v>
                </c:pt>
                <c:pt idx="50">
                  <c:v>85.888000000000005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3E08-40C9-81D2-D3A1B6B187F5}"/>
            </c:ext>
          </c:extLst>
        </c:ser>
        <c:ser>
          <c:idx val="45"/>
          <c:order val="45"/>
          <c:tx>
            <c:strRef>
              <c:f>'2023年全井戸集計表'!$AV$2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'2023年全井戸集計表'!$AV$3:$AV$53</c:f>
              <c:numCache>
                <c:formatCode>0.000_ </c:formatCode>
                <c:ptCount val="51"/>
                <c:pt idx="0">
                  <c:v>83.182999999999993</c:v>
                </c:pt>
                <c:pt idx="1">
                  <c:v>83.093999999999994</c:v>
                </c:pt>
                <c:pt idx="2">
                  <c:v>83.05</c:v>
                </c:pt>
                <c:pt idx="3">
                  <c:v>82.988</c:v>
                </c:pt>
                <c:pt idx="4">
                  <c:v>82.954999999999998</c:v>
                </c:pt>
                <c:pt idx="5">
                  <c:v>82.902999999999992</c:v>
                </c:pt>
                <c:pt idx="6">
                  <c:v>82.894999999999996</c:v>
                </c:pt>
                <c:pt idx="7">
                  <c:v>82.831999999999994</c:v>
                </c:pt>
                <c:pt idx="8">
                  <c:v>82.745000000000005</c:v>
                </c:pt>
                <c:pt idx="9">
                  <c:v>82.697000000000003</c:v>
                </c:pt>
                <c:pt idx="10">
                  <c:v>82.531000000000006</c:v>
                </c:pt>
                <c:pt idx="11">
                  <c:v>82.519000000000005</c:v>
                </c:pt>
                <c:pt idx="12">
                  <c:v>82.524000000000001</c:v>
                </c:pt>
                <c:pt idx="13">
                  <c:v>82.513999999999996</c:v>
                </c:pt>
                <c:pt idx="14">
                  <c:v>82.543000000000006</c:v>
                </c:pt>
                <c:pt idx="15">
                  <c:v>82.507999999999996</c:v>
                </c:pt>
                <c:pt idx="16">
                  <c:v>82.501000000000005</c:v>
                </c:pt>
                <c:pt idx="17">
                  <c:v>82.483000000000004</c:v>
                </c:pt>
                <c:pt idx="18">
                  <c:v>82.45</c:v>
                </c:pt>
                <c:pt idx="19">
                  <c:v>82.460000000000008</c:v>
                </c:pt>
                <c:pt idx="20">
                  <c:v>82.453000000000003</c:v>
                </c:pt>
                <c:pt idx="21">
                  <c:v>82.471000000000004</c:v>
                </c:pt>
                <c:pt idx="22">
                  <c:v>83.581999999999994</c:v>
                </c:pt>
                <c:pt idx="23">
                  <c:v>83.521999999999991</c:v>
                </c:pt>
                <c:pt idx="24">
                  <c:v>83.057999999999993</c:v>
                </c:pt>
                <c:pt idx="25">
                  <c:v>82.902999999999992</c:v>
                </c:pt>
                <c:pt idx="26">
                  <c:v>83.040999999999997</c:v>
                </c:pt>
                <c:pt idx="27">
                  <c:v>83.152999999999992</c:v>
                </c:pt>
                <c:pt idx="28">
                  <c:v>82.647999999999996</c:v>
                </c:pt>
                <c:pt idx="29">
                  <c:v>82.733000000000004</c:v>
                </c:pt>
                <c:pt idx="30">
                  <c:v>82.564999999999998</c:v>
                </c:pt>
                <c:pt idx="31">
                  <c:v>82.582999999999998</c:v>
                </c:pt>
                <c:pt idx="32">
                  <c:v>82.472999999999999</c:v>
                </c:pt>
                <c:pt idx="33">
                  <c:v>82.527999999999992</c:v>
                </c:pt>
                <c:pt idx="34">
                  <c:v>82.548000000000002</c:v>
                </c:pt>
                <c:pt idx="35">
                  <c:v>84.457999999999998</c:v>
                </c:pt>
                <c:pt idx="36">
                  <c:v>84.018000000000001</c:v>
                </c:pt>
                <c:pt idx="37">
                  <c:v>83.503</c:v>
                </c:pt>
                <c:pt idx="38">
                  <c:v>83.373000000000005</c:v>
                </c:pt>
                <c:pt idx="39">
                  <c:v>83.248000000000005</c:v>
                </c:pt>
                <c:pt idx="40">
                  <c:v>83.248000000000005</c:v>
                </c:pt>
                <c:pt idx="41">
                  <c:v>83.087999999999994</c:v>
                </c:pt>
                <c:pt idx="42">
                  <c:v>82.902999999999992</c:v>
                </c:pt>
                <c:pt idx="43">
                  <c:v>82.738</c:v>
                </c:pt>
                <c:pt idx="44">
                  <c:v>82.738</c:v>
                </c:pt>
                <c:pt idx="45">
                  <c:v>82.757999999999996</c:v>
                </c:pt>
                <c:pt idx="46">
                  <c:v>82.688000000000002</c:v>
                </c:pt>
                <c:pt idx="47">
                  <c:v>82.552999999999997</c:v>
                </c:pt>
                <c:pt idx="48">
                  <c:v>82.543000000000006</c:v>
                </c:pt>
                <c:pt idx="49">
                  <c:v>82.503</c:v>
                </c:pt>
                <c:pt idx="50">
                  <c:v>82.513000000000005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3E08-40C9-81D2-D3A1B6B187F5}"/>
            </c:ext>
          </c:extLst>
        </c:ser>
        <c:ser>
          <c:idx val="46"/>
          <c:order val="46"/>
          <c:tx>
            <c:strRef>
              <c:f>'2023年全井戸集計表'!$AW$2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'2023年全井戸集計表'!$AW$3:$AW$53</c:f>
              <c:numCache>
                <c:formatCode>0.000_ </c:formatCode>
                <c:ptCount val="51"/>
                <c:pt idx="0">
                  <c:v>83.038999999999987</c:v>
                </c:pt>
                <c:pt idx="1">
                  <c:v>83.012999999999991</c:v>
                </c:pt>
                <c:pt idx="2">
                  <c:v>82.97</c:v>
                </c:pt>
                <c:pt idx="3">
                  <c:v>82.918999999999997</c:v>
                </c:pt>
                <c:pt idx="4">
                  <c:v>82.86999999999999</c:v>
                </c:pt>
                <c:pt idx="5">
                  <c:v>82.806999999999988</c:v>
                </c:pt>
                <c:pt idx="6">
                  <c:v>82.766999999999996</c:v>
                </c:pt>
                <c:pt idx="7">
                  <c:v>82.697999999999993</c:v>
                </c:pt>
                <c:pt idx="8">
                  <c:v>82.491</c:v>
                </c:pt>
                <c:pt idx="9">
                  <c:v>82.442999999999998</c:v>
                </c:pt>
                <c:pt idx="10">
                  <c:v>82.389999999999986</c:v>
                </c:pt>
                <c:pt idx="11">
                  <c:v>82.334999999999994</c:v>
                </c:pt>
                <c:pt idx="12">
                  <c:v>82.268999999999991</c:v>
                </c:pt>
                <c:pt idx="13">
                  <c:v>82.158999999999992</c:v>
                </c:pt>
                <c:pt idx="14">
                  <c:v>82.111999999999995</c:v>
                </c:pt>
                <c:pt idx="15">
                  <c:v>82.173000000000002</c:v>
                </c:pt>
                <c:pt idx="16">
                  <c:v>82</c:v>
                </c:pt>
                <c:pt idx="17">
                  <c:v>82.038999999999987</c:v>
                </c:pt>
                <c:pt idx="18">
                  <c:v>82.209000000000003</c:v>
                </c:pt>
                <c:pt idx="19">
                  <c:v>82</c:v>
                </c:pt>
                <c:pt idx="20">
                  <c:v>81.97</c:v>
                </c:pt>
                <c:pt idx="21">
                  <c:v>81.915999999999997</c:v>
                </c:pt>
                <c:pt idx="22">
                  <c:v>83.344999999999999</c:v>
                </c:pt>
                <c:pt idx="23">
                  <c:v>83.680999999999997</c:v>
                </c:pt>
                <c:pt idx="24">
                  <c:v>82.59899999999999</c:v>
                </c:pt>
                <c:pt idx="25">
                  <c:v>82.177999999999997</c:v>
                </c:pt>
                <c:pt idx="26">
                  <c:v>82.22</c:v>
                </c:pt>
                <c:pt idx="27">
                  <c:v>82.272999999999996</c:v>
                </c:pt>
                <c:pt idx="28">
                  <c:v>82.003</c:v>
                </c:pt>
                <c:pt idx="29">
                  <c:v>82.405000000000001</c:v>
                </c:pt>
                <c:pt idx="30">
                  <c:v>82.462999999999994</c:v>
                </c:pt>
                <c:pt idx="31">
                  <c:v>82.48299999999999</c:v>
                </c:pt>
                <c:pt idx="32">
                  <c:v>82.447999999999993</c:v>
                </c:pt>
                <c:pt idx="33">
                  <c:v>82.423000000000002</c:v>
                </c:pt>
                <c:pt idx="34">
                  <c:v>82.37299999999999</c:v>
                </c:pt>
                <c:pt idx="35">
                  <c:v>84.157999999999987</c:v>
                </c:pt>
                <c:pt idx="36">
                  <c:v>82.828000000000003</c:v>
                </c:pt>
                <c:pt idx="37">
                  <c:v>82.552999999999997</c:v>
                </c:pt>
                <c:pt idx="38">
                  <c:v>82.312999999999988</c:v>
                </c:pt>
                <c:pt idx="39">
                  <c:v>82.292999999999992</c:v>
                </c:pt>
                <c:pt idx="40">
                  <c:v>82.492999999999995</c:v>
                </c:pt>
                <c:pt idx="41">
                  <c:v>82.332999999999998</c:v>
                </c:pt>
                <c:pt idx="42">
                  <c:v>82.24799999999999</c:v>
                </c:pt>
                <c:pt idx="43">
                  <c:v>82.292999999999992</c:v>
                </c:pt>
                <c:pt idx="44">
                  <c:v>82.292999999999992</c:v>
                </c:pt>
                <c:pt idx="45">
                  <c:v>82.507999999999996</c:v>
                </c:pt>
                <c:pt idx="46">
                  <c:v>82.488</c:v>
                </c:pt>
                <c:pt idx="47">
                  <c:v>82.253</c:v>
                </c:pt>
                <c:pt idx="48">
                  <c:v>82.222999999999999</c:v>
                </c:pt>
                <c:pt idx="49">
                  <c:v>82.227999999999994</c:v>
                </c:pt>
                <c:pt idx="50">
                  <c:v>82.197999999999993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3E08-40C9-81D2-D3A1B6B187F5}"/>
            </c:ext>
          </c:extLst>
        </c:ser>
        <c:ser>
          <c:idx val="47"/>
          <c:order val="47"/>
          <c:tx>
            <c:strRef>
              <c:f>'2023年全井戸集計表'!$AX$2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'2023年全井戸集計表'!$AX$3:$AX$53</c:f>
              <c:numCache>
                <c:formatCode>0.000_ </c:formatCode>
                <c:ptCount val="51"/>
                <c:pt idx="0">
                  <c:v>81.489999999999995</c:v>
                </c:pt>
                <c:pt idx="1">
                  <c:v>81.462000000000003</c:v>
                </c:pt>
                <c:pt idx="2">
                  <c:v>81.372</c:v>
                </c:pt>
                <c:pt idx="3">
                  <c:v>81.369</c:v>
                </c:pt>
                <c:pt idx="4">
                  <c:v>81.325000000000003</c:v>
                </c:pt>
                <c:pt idx="5">
                  <c:v>81.203000000000003</c:v>
                </c:pt>
                <c:pt idx="6">
                  <c:v>81.207999999999998</c:v>
                </c:pt>
                <c:pt idx="7">
                  <c:v>81.150000000000006</c:v>
                </c:pt>
                <c:pt idx="8">
                  <c:v>80.99199999999999</c:v>
                </c:pt>
                <c:pt idx="9">
                  <c:v>80.962999999999994</c:v>
                </c:pt>
                <c:pt idx="10">
                  <c:v>80.911000000000001</c:v>
                </c:pt>
                <c:pt idx="11">
                  <c:v>80.876000000000005</c:v>
                </c:pt>
                <c:pt idx="12">
                  <c:v>80.742999999999995</c:v>
                </c:pt>
                <c:pt idx="13">
                  <c:v>80.694000000000003</c:v>
                </c:pt>
                <c:pt idx="14">
                  <c:v>80.668999999999997</c:v>
                </c:pt>
                <c:pt idx="15">
                  <c:v>80.671999999999997</c:v>
                </c:pt>
                <c:pt idx="16">
                  <c:v>80.55</c:v>
                </c:pt>
                <c:pt idx="17">
                  <c:v>80.594999999999999</c:v>
                </c:pt>
                <c:pt idx="18">
                  <c:v>80.614000000000004</c:v>
                </c:pt>
                <c:pt idx="19">
                  <c:v>80.634999999999991</c:v>
                </c:pt>
                <c:pt idx="20">
                  <c:v>80.634999999999991</c:v>
                </c:pt>
                <c:pt idx="21">
                  <c:v>80.590999999999994</c:v>
                </c:pt>
                <c:pt idx="22">
                  <c:v>80.918000000000006</c:v>
                </c:pt>
                <c:pt idx="23">
                  <c:v>81.055000000000007</c:v>
                </c:pt>
                <c:pt idx="25">
                  <c:v>81.034999999999997</c:v>
                </c:pt>
                <c:pt idx="26">
                  <c:v>81.084000000000003</c:v>
                </c:pt>
                <c:pt idx="27">
                  <c:v>81.073999999999998</c:v>
                </c:pt>
                <c:pt idx="28">
                  <c:v>81.073000000000008</c:v>
                </c:pt>
                <c:pt idx="29">
                  <c:v>81.013000000000005</c:v>
                </c:pt>
                <c:pt idx="30">
                  <c:v>81.007000000000005</c:v>
                </c:pt>
                <c:pt idx="31">
                  <c:v>81.013000000000005</c:v>
                </c:pt>
                <c:pt idx="32">
                  <c:v>80.948000000000008</c:v>
                </c:pt>
                <c:pt idx="33">
                  <c:v>80.918000000000006</c:v>
                </c:pt>
                <c:pt idx="34">
                  <c:v>80.867999999999995</c:v>
                </c:pt>
                <c:pt idx="35">
                  <c:v>81.363</c:v>
                </c:pt>
                <c:pt idx="36">
                  <c:v>81.328000000000003</c:v>
                </c:pt>
                <c:pt idx="37">
                  <c:v>81.257999999999996</c:v>
                </c:pt>
                <c:pt idx="38">
                  <c:v>81.263000000000005</c:v>
                </c:pt>
                <c:pt idx="39">
                  <c:v>81.263000000000005</c:v>
                </c:pt>
                <c:pt idx="40">
                  <c:v>81.227999999999994</c:v>
                </c:pt>
                <c:pt idx="41">
                  <c:v>81.108000000000004</c:v>
                </c:pt>
                <c:pt idx="42">
                  <c:v>81.165999999999997</c:v>
                </c:pt>
                <c:pt idx="43">
                  <c:v>81.048000000000002</c:v>
                </c:pt>
                <c:pt idx="44">
                  <c:v>81.052999999999997</c:v>
                </c:pt>
                <c:pt idx="45">
                  <c:v>81.488</c:v>
                </c:pt>
                <c:pt idx="46">
                  <c:v>81.421999999999997</c:v>
                </c:pt>
                <c:pt idx="47">
                  <c:v>80.908000000000001</c:v>
                </c:pt>
                <c:pt idx="48">
                  <c:v>80.837999999999994</c:v>
                </c:pt>
                <c:pt idx="49">
                  <c:v>80.793000000000006</c:v>
                </c:pt>
                <c:pt idx="50">
                  <c:v>80.753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3E08-40C9-81D2-D3A1B6B187F5}"/>
            </c:ext>
          </c:extLst>
        </c:ser>
        <c:ser>
          <c:idx val="48"/>
          <c:order val="48"/>
          <c:tx>
            <c:strRef>
              <c:f>'2023年全井戸集計表'!$AY$2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'2023年全井戸集計表'!$AY$3:$AY$53</c:f>
              <c:numCache>
                <c:formatCode>0.000_ </c:formatCode>
                <c:ptCount val="51"/>
                <c:pt idx="0">
                  <c:v>71.875</c:v>
                </c:pt>
                <c:pt idx="1">
                  <c:v>71.868000000000009</c:v>
                </c:pt>
                <c:pt idx="2">
                  <c:v>71.72</c:v>
                </c:pt>
                <c:pt idx="3">
                  <c:v>71.621000000000009</c:v>
                </c:pt>
                <c:pt idx="4">
                  <c:v>71.621000000000009</c:v>
                </c:pt>
                <c:pt idx="5">
                  <c:v>71.342000000000013</c:v>
                </c:pt>
                <c:pt idx="6">
                  <c:v>71.384</c:v>
                </c:pt>
                <c:pt idx="7">
                  <c:v>71.355000000000004</c:v>
                </c:pt>
                <c:pt idx="8">
                  <c:v>71.153999999999996</c:v>
                </c:pt>
                <c:pt idx="9">
                  <c:v>71.192000000000007</c:v>
                </c:pt>
                <c:pt idx="10">
                  <c:v>71.125</c:v>
                </c:pt>
                <c:pt idx="11">
                  <c:v>71.062000000000012</c:v>
                </c:pt>
                <c:pt idx="12">
                  <c:v>71.007000000000005</c:v>
                </c:pt>
                <c:pt idx="13">
                  <c:v>70.978000000000009</c:v>
                </c:pt>
                <c:pt idx="14">
                  <c:v>71.003</c:v>
                </c:pt>
                <c:pt idx="15">
                  <c:v>71.141000000000005</c:v>
                </c:pt>
                <c:pt idx="16">
                  <c:v>70.865000000000009</c:v>
                </c:pt>
                <c:pt idx="17">
                  <c:v>70.981000000000009</c:v>
                </c:pt>
                <c:pt idx="18">
                  <c:v>70.941000000000003</c:v>
                </c:pt>
                <c:pt idx="19">
                  <c:v>71.010000000000005</c:v>
                </c:pt>
                <c:pt idx="20">
                  <c:v>71.082999999999998</c:v>
                </c:pt>
                <c:pt idx="21">
                  <c:v>71.102000000000004</c:v>
                </c:pt>
                <c:pt idx="22">
                  <c:v>71.147999999999996</c:v>
                </c:pt>
                <c:pt idx="23">
                  <c:v>71.256</c:v>
                </c:pt>
                <c:pt idx="24">
                  <c:v>71.373000000000005</c:v>
                </c:pt>
                <c:pt idx="25">
                  <c:v>71.468000000000004</c:v>
                </c:pt>
                <c:pt idx="26">
                  <c:v>71.513000000000005</c:v>
                </c:pt>
                <c:pt idx="27">
                  <c:v>71.453000000000003</c:v>
                </c:pt>
                <c:pt idx="28">
                  <c:v>71.403000000000006</c:v>
                </c:pt>
                <c:pt idx="29">
                  <c:v>71.323000000000008</c:v>
                </c:pt>
                <c:pt idx="30">
                  <c:v>71.271000000000001</c:v>
                </c:pt>
                <c:pt idx="31">
                  <c:v>71.253</c:v>
                </c:pt>
                <c:pt idx="32">
                  <c:v>71.263000000000005</c:v>
                </c:pt>
                <c:pt idx="33">
                  <c:v>71.243000000000009</c:v>
                </c:pt>
                <c:pt idx="34">
                  <c:v>71.203000000000003</c:v>
                </c:pt>
                <c:pt idx="35">
                  <c:v>71.168000000000006</c:v>
                </c:pt>
                <c:pt idx="36">
                  <c:v>71.263000000000005</c:v>
                </c:pt>
                <c:pt idx="37">
                  <c:v>71.283000000000001</c:v>
                </c:pt>
                <c:pt idx="38">
                  <c:v>71.288000000000011</c:v>
                </c:pt>
                <c:pt idx="39">
                  <c:v>71.268000000000001</c:v>
                </c:pt>
                <c:pt idx="40">
                  <c:v>71.193000000000012</c:v>
                </c:pt>
                <c:pt idx="41">
                  <c:v>71.163000000000011</c:v>
                </c:pt>
                <c:pt idx="42">
                  <c:v>71.147999999999996</c:v>
                </c:pt>
                <c:pt idx="43">
                  <c:v>71.073000000000008</c:v>
                </c:pt>
                <c:pt idx="44">
                  <c:v>71.13300000000001</c:v>
                </c:pt>
                <c:pt idx="45">
                  <c:v>71.097999999999999</c:v>
                </c:pt>
                <c:pt idx="46">
                  <c:v>71.088000000000008</c:v>
                </c:pt>
                <c:pt idx="47">
                  <c:v>71.028000000000006</c:v>
                </c:pt>
                <c:pt idx="48">
                  <c:v>70.983000000000004</c:v>
                </c:pt>
                <c:pt idx="49">
                  <c:v>70.948000000000008</c:v>
                </c:pt>
                <c:pt idx="50">
                  <c:v>70.897999999999996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3E08-40C9-81D2-D3A1B6B187F5}"/>
            </c:ext>
          </c:extLst>
        </c:ser>
        <c:ser>
          <c:idx val="49"/>
          <c:order val="49"/>
          <c:tx>
            <c:strRef>
              <c:f>'2023年全井戸集計表'!$AZ$2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'2023年全井戸集計表'!$AZ$3:$AZ$53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3E08-40C9-81D2-D3A1B6B187F5}"/>
            </c:ext>
          </c:extLst>
        </c:ser>
        <c:ser>
          <c:idx val="50"/>
          <c:order val="50"/>
          <c:tx>
            <c:strRef>
              <c:f>'2023年全井戸集計表'!$BA$2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'2023年全井戸集計表'!$BA$3:$BA$53</c:f>
              <c:numCache>
                <c:formatCode>0.000_ 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3E08-40C9-81D2-D3A1B6B187F5}"/>
            </c:ext>
          </c:extLst>
        </c:ser>
        <c:ser>
          <c:idx val="51"/>
          <c:order val="51"/>
          <c:tx>
            <c:strRef>
              <c:f>'2023年全井戸集計表'!$BB$2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'2023年全井戸集計表'!$BB$3:$BB$53</c:f>
              <c:numCache>
                <c:formatCode>0.000_ 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3E08-40C9-81D2-D3A1B6B187F5}"/>
            </c:ext>
          </c:extLst>
        </c:ser>
        <c:ser>
          <c:idx val="52"/>
          <c:order val="52"/>
          <c:tx>
            <c:strRef>
              <c:f>'2023年全井戸集計表'!$BC$2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'2023年全井戸集計表'!$BC$3:$BC$53</c:f>
              <c:numCache>
                <c:formatCode>0.000_ 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3E08-40C9-81D2-D3A1B6B187F5}"/>
            </c:ext>
          </c:extLst>
        </c:ser>
        <c:ser>
          <c:idx val="53"/>
          <c:order val="53"/>
          <c:tx>
            <c:strRef>
              <c:f>'2023年全井戸集計表'!$BD$2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'2023年全井戸集計表'!$BD$3:$BD$53</c:f>
              <c:numCache>
                <c:formatCode>0.000_ 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3E08-40C9-81D2-D3A1B6B187F5}"/>
            </c:ext>
          </c:extLst>
        </c:ser>
        <c:ser>
          <c:idx val="54"/>
          <c:order val="54"/>
          <c:tx>
            <c:strRef>
              <c:f>'2023年全井戸集計表'!$BE$2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'2023年全井戸集計表'!$BE$3:$BE$53</c:f>
              <c:numCache>
                <c:formatCode>0.000_ 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3E08-40C9-81D2-D3A1B6B187F5}"/>
            </c:ext>
          </c:extLst>
        </c:ser>
        <c:ser>
          <c:idx val="55"/>
          <c:order val="55"/>
          <c:tx>
            <c:strRef>
              <c:f>'2023年全井戸集計表'!$BF$2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'2023年全井戸集計表'!$BF$3:$BF$53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3E08-40C9-81D2-D3A1B6B187F5}"/>
            </c:ext>
          </c:extLst>
        </c:ser>
        <c:ser>
          <c:idx val="56"/>
          <c:order val="56"/>
          <c:tx>
            <c:strRef>
              <c:f>'2023年全井戸集計表'!$BG$2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'2023年全井戸集計表'!$BG$3:$BG$53</c:f>
              <c:numCache>
                <c:formatCode>0.000_ </c:formatCode>
                <c:ptCount val="51"/>
                <c:pt idx="0">
                  <c:v>70.114999999999995</c:v>
                </c:pt>
                <c:pt idx="1">
                  <c:v>70.099000000000004</c:v>
                </c:pt>
                <c:pt idx="2">
                  <c:v>70.176999999999992</c:v>
                </c:pt>
                <c:pt idx="3">
                  <c:v>70.147999999999996</c:v>
                </c:pt>
                <c:pt idx="4">
                  <c:v>70.135999999999996</c:v>
                </c:pt>
                <c:pt idx="5">
                  <c:v>70.096999999999994</c:v>
                </c:pt>
                <c:pt idx="6">
                  <c:v>70.194999999999993</c:v>
                </c:pt>
                <c:pt idx="7">
                  <c:v>70.155000000000001</c:v>
                </c:pt>
                <c:pt idx="8">
                  <c:v>70.060999999999993</c:v>
                </c:pt>
                <c:pt idx="9">
                  <c:v>70.057000000000002</c:v>
                </c:pt>
                <c:pt idx="10">
                  <c:v>70.099999999999994</c:v>
                </c:pt>
                <c:pt idx="11">
                  <c:v>70.105000000000004</c:v>
                </c:pt>
                <c:pt idx="12">
                  <c:v>70.143999999999991</c:v>
                </c:pt>
                <c:pt idx="13">
                  <c:v>70.102999999999994</c:v>
                </c:pt>
                <c:pt idx="14">
                  <c:v>70.099000000000004</c:v>
                </c:pt>
                <c:pt idx="15">
                  <c:v>70.106999999999999</c:v>
                </c:pt>
                <c:pt idx="16">
                  <c:v>70.070999999999998</c:v>
                </c:pt>
                <c:pt idx="17">
                  <c:v>70.069999999999993</c:v>
                </c:pt>
                <c:pt idx="18">
                  <c:v>70.12</c:v>
                </c:pt>
                <c:pt idx="19">
                  <c:v>70.143999999999991</c:v>
                </c:pt>
                <c:pt idx="20">
                  <c:v>70.177999999999997</c:v>
                </c:pt>
                <c:pt idx="21">
                  <c:v>70.164999999999992</c:v>
                </c:pt>
                <c:pt idx="22">
                  <c:v>70.206000000000003</c:v>
                </c:pt>
                <c:pt idx="23">
                  <c:v>70.254999999999995</c:v>
                </c:pt>
                <c:pt idx="24">
                  <c:v>70.245000000000005</c:v>
                </c:pt>
                <c:pt idx="25">
                  <c:v>70.164999999999992</c:v>
                </c:pt>
                <c:pt idx="26">
                  <c:v>70.146999999999991</c:v>
                </c:pt>
                <c:pt idx="27">
                  <c:v>70.114999999999995</c:v>
                </c:pt>
                <c:pt idx="28">
                  <c:v>70.046999999999997</c:v>
                </c:pt>
                <c:pt idx="29">
                  <c:v>69.986999999999995</c:v>
                </c:pt>
                <c:pt idx="30">
                  <c:v>69.932999999999993</c:v>
                </c:pt>
                <c:pt idx="31">
                  <c:v>69.86699999999999</c:v>
                </c:pt>
                <c:pt idx="32">
                  <c:v>69.822000000000003</c:v>
                </c:pt>
                <c:pt idx="33">
                  <c:v>69.796999999999997</c:v>
                </c:pt>
                <c:pt idx="34">
                  <c:v>69.74199999999999</c:v>
                </c:pt>
                <c:pt idx="35">
                  <c:v>69.887</c:v>
                </c:pt>
                <c:pt idx="36">
                  <c:v>69.86699999999999</c:v>
                </c:pt>
                <c:pt idx="37">
                  <c:v>69.837000000000003</c:v>
                </c:pt>
                <c:pt idx="38">
                  <c:v>69.796999999999997</c:v>
                </c:pt>
                <c:pt idx="39">
                  <c:v>69.796999999999997</c:v>
                </c:pt>
                <c:pt idx="40">
                  <c:v>69.861999999999995</c:v>
                </c:pt>
                <c:pt idx="41">
                  <c:v>69.826999999999998</c:v>
                </c:pt>
                <c:pt idx="42">
                  <c:v>69.801999999999992</c:v>
                </c:pt>
                <c:pt idx="43">
                  <c:v>69.792000000000002</c:v>
                </c:pt>
                <c:pt idx="44">
                  <c:v>69.781999999999996</c:v>
                </c:pt>
                <c:pt idx="45">
                  <c:v>69.856999999999999</c:v>
                </c:pt>
                <c:pt idx="46">
                  <c:v>69.822000000000003</c:v>
                </c:pt>
                <c:pt idx="47">
                  <c:v>69.766999999999996</c:v>
                </c:pt>
                <c:pt idx="48">
                  <c:v>69.831999999999994</c:v>
                </c:pt>
                <c:pt idx="49">
                  <c:v>69.766999999999996</c:v>
                </c:pt>
                <c:pt idx="50">
                  <c:v>69.747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3E08-40C9-81D2-D3A1B6B187F5}"/>
            </c:ext>
          </c:extLst>
        </c:ser>
        <c:ser>
          <c:idx val="57"/>
          <c:order val="57"/>
          <c:tx>
            <c:strRef>
              <c:f>'2023年全井戸集計表'!$BH$2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'2023年全井戸集計表'!$BH$3:$BH$53</c:f>
              <c:numCache>
                <c:formatCode>0.000_ </c:formatCode>
                <c:ptCount val="51"/>
                <c:pt idx="0">
                  <c:v>63.658999999999999</c:v>
                </c:pt>
                <c:pt idx="1">
                  <c:v>63.683999999999997</c:v>
                </c:pt>
                <c:pt idx="2">
                  <c:v>63.783999999999999</c:v>
                </c:pt>
                <c:pt idx="3">
                  <c:v>63.7</c:v>
                </c:pt>
                <c:pt idx="4">
                  <c:v>63.744</c:v>
                </c:pt>
                <c:pt idx="5">
                  <c:v>63.626000000000005</c:v>
                </c:pt>
                <c:pt idx="6">
                  <c:v>63.855000000000004</c:v>
                </c:pt>
                <c:pt idx="7">
                  <c:v>63.808999999999997</c:v>
                </c:pt>
                <c:pt idx="8">
                  <c:v>63.616</c:v>
                </c:pt>
                <c:pt idx="9">
                  <c:v>63.661999999999999</c:v>
                </c:pt>
                <c:pt idx="10">
                  <c:v>63.722000000000001</c:v>
                </c:pt>
                <c:pt idx="11">
                  <c:v>63.736000000000004</c:v>
                </c:pt>
                <c:pt idx="12">
                  <c:v>63.826000000000001</c:v>
                </c:pt>
                <c:pt idx="13">
                  <c:v>63.652000000000001</c:v>
                </c:pt>
                <c:pt idx="14">
                  <c:v>63.682000000000002</c:v>
                </c:pt>
                <c:pt idx="15">
                  <c:v>63.804000000000002</c:v>
                </c:pt>
                <c:pt idx="16">
                  <c:v>63.603000000000002</c:v>
                </c:pt>
                <c:pt idx="17">
                  <c:v>63.734000000000002</c:v>
                </c:pt>
                <c:pt idx="18">
                  <c:v>63.884</c:v>
                </c:pt>
                <c:pt idx="19">
                  <c:v>63.808</c:v>
                </c:pt>
                <c:pt idx="20">
                  <c:v>63.866</c:v>
                </c:pt>
                <c:pt idx="21">
                  <c:v>63.932000000000002</c:v>
                </c:pt>
                <c:pt idx="22">
                  <c:v>64.034000000000006</c:v>
                </c:pt>
                <c:pt idx="23">
                  <c:v>63.948999999999998</c:v>
                </c:pt>
                <c:pt idx="24">
                  <c:v>63.917999999999999</c:v>
                </c:pt>
                <c:pt idx="25">
                  <c:v>63.738</c:v>
                </c:pt>
                <c:pt idx="26">
                  <c:v>63.776000000000003</c:v>
                </c:pt>
                <c:pt idx="27">
                  <c:v>63.734000000000002</c:v>
                </c:pt>
                <c:pt idx="28">
                  <c:v>63.686</c:v>
                </c:pt>
                <c:pt idx="29">
                  <c:v>63.677999999999997</c:v>
                </c:pt>
                <c:pt idx="30">
                  <c:v>63.683999999999997</c:v>
                </c:pt>
                <c:pt idx="31">
                  <c:v>63.686</c:v>
                </c:pt>
                <c:pt idx="32">
                  <c:v>63.670999999999999</c:v>
                </c:pt>
                <c:pt idx="33">
                  <c:v>63.676000000000002</c:v>
                </c:pt>
                <c:pt idx="34">
                  <c:v>63.665999999999997</c:v>
                </c:pt>
                <c:pt idx="35">
                  <c:v>63.786000000000001</c:v>
                </c:pt>
                <c:pt idx="36">
                  <c:v>63.701000000000001</c:v>
                </c:pt>
                <c:pt idx="37">
                  <c:v>63.646000000000001</c:v>
                </c:pt>
                <c:pt idx="38">
                  <c:v>63.655999999999999</c:v>
                </c:pt>
                <c:pt idx="39">
                  <c:v>63.710999999999999</c:v>
                </c:pt>
                <c:pt idx="40">
                  <c:v>63.826000000000001</c:v>
                </c:pt>
                <c:pt idx="41">
                  <c:v>63.621000000000002</c:v>
                </c:pt>
                <c:pt idx="42">
                  <c:v>63.616</c:v>
                </c:pt>
                <c:pt idx="43">
                  <c:v>63.611000000000004</c:v>
                </c:pt>
                <c:pt idx="44">
                  <c:v>63.676000000000002</c:v>
                </c:pt>
                <c:pt idx="45">
                  <c:v>63.725999999999999</c:v>
                </c:pt>
                <c:pt idx="46">
                  <c:v>63.626000000000005</c:v>
                </c:pt>
                <c:pt idx="47">
                  <c:v>63.596000000000004</c:v>
                </c:pt>
                <c:pt idx="48">
                  <c:v>63.801000000000002</c:v>
                </c:pt>
                <c:pt idx="49">
                  <c:v>63.670999999999999</c:v>
                </c:pt>
                <c:pt idx="50">
                  <c:v>63.555999999999997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3E08-40C9-81D2-D3A1B6B187F5}"/>
            </c:ext>
          </c:extLst>
        </c:ser>
        <c:ser>
          <c:idx val="58"/>
          <c:order val="58"/>
          <c:tx>
            <c:strRef>
              <c:f>'2023年全井戸集計表'!$BI$2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'2023年全井戸集計表'!$BI$3:$BI$53</c:f>
              <c:numCache>
                <c:formatCode>0.000_ </c:formatCode>
                <c:ptCount val="51"/>
                <c:pt idx="0">
                  <c:v>56.569999999999993</c:v>
                </c:pt>
                <c:pt idx="1">
                  <c:v>56.247</c:v>
                </c:pt>
                <c:pt idx="2">
                  <c:v>56.247999999999998</c:v>
                </c:pt>
                <c:pt idx="3">
                  <c:v>56.397999999999996</c:v>
                </c:pt>
                <c:pt idx="4">
                  <c:v>56.350999999999999</c:v>
                </c:pt>
                <c:pt idx="5">
                  <c:v>56.11</c:v>
                </c:pt>
                <c:pt idx="6">
                  <c:v>56.146999999999991</c:v>
                </c:pt>
                <c:pt idx="7">
                  <c:v>56.715999999999994</c:v>
                </c:pt>
                <c:pt idx="8">
                  <c:v>56.595999999999997</c:v>
                </c:pt>
                <c:pt idx="9">
                  <c:v>56.197999999999993</c:v>
                </c:pt>
                <c:pt idx="10">
                  <c:v>56.083999999999996</c:v>
                </c:pt>
                <c:pt idx="11">
                  <c:v>56.206999999999994</c:v>
                </c:pt>
                <c:pt idx="12">
                  <c:v>56.245999999999995</c:v>
                </c:pt>
                <c:pt idx="13">
                  <c:v>56.310999999999993</c:v>
                </c:pt>
                <c:pt idx="14">
                  <c:v>56.226999999999997</c:v>
                </c:pt>
                <c:pt idx="15">
                  <c:v>56.158000000000001</c:v>
                </c:pt>
                <c:pt idx="16">
                  <c:v>56.100999999999999</c:v>
                </c:pt>
                <c:pt idx="17">
                  <c:v>56.665999999999997</c:v>
                </c:pt>
                <c:pt idx="18">
                  <c:v>56.875999999999998</c:v>
                </c:pt>
                <c:pt idx="19">
                  <c:v>56.537999999999997</c:v>
                </c:pt>
                <c:pt idx="20">
                  <c:v>56.58</c:v>
                </c:pt>
                <c:pt idx="21">
                  <c:v>57.327999999999996</c:v>
                </c:pt>
                <c:pt idx="22">
                  <c:v>57.795000000000002</c:v>
                </c:pt>
                <c:pt idx="23">
                  <c:v>55.324999999999996</c:v>
                </c:pt>
                <c:pt idx="24">
                  <c:v>55.171999999999997</c:v>
                </c:pt>
                <c:pt idx="25">
                  <c:v>55.012999999999998</c:v>
                </c:pt>
                <c:pt idx="26">
                  <c:v>54.879999999999995</c:v>
                </c:pt>
                <c:pt idx="27">
                  <c:v>54.759</c:v>
                </c:pt>
                <c:pt idx="28">
                  <c:v>54.649999999999991</c:v>
                </c:pt>
                <c:pt idx="29">
                  <c:v>54.604999999999997</c:v>
                </c:pt>
                <c:pt idx="30">
                  <c:v>54.587999999999994</c:v>
                </c:pt>
                <c:pt idx="31">
                  <c:v>54.582999999999998</c:v>
                </c:pt>
                <c:pt idx="32">
                  <c:v>54.55</c:v>
                </c:pt>
                <c:pt idx="33">
                  <c:v>54.545000000000002</c:v>
                </c:pt>
                <c:pt idx="34">
                  <c:v>54.545000000000002</c:v>
                </c:pt>
                <c:pt idx="35">
                  <c:v>54.76</c:v>
                </c:pt>
                <c:pt idx="36">
                  <c:v>54.76</c:v>
                </c:pt>
                <c:pt idx="37">
                  <c:v>54.914999999999992</c:v>
                </c:pt>
                <c:pt idx="38">
                  <c:v>54.87</c:v>
                </c:pt>
                <c:pt idx="39">
                  <c:v>54.854999999999997</c:v>
                </c:pt>
                <c:pt idx="40">
                  <c:v>54.899999999999991</c:v>
                </c:pt>
                <c:pt idx="41">
                  <c:v>54.554999999999993</c:v>
                </c:pt>
                <c:pt idx="42">
                  <c:v>54.424999999999997</c:v>
                </c:pt>
                <c:pt idx="43">
                  <c:v>54.515000000000001</c:v>
                </c:pt>
                <c:pt idx="44">
                  <c:v>54.539999999999992</c:v>
                </c:pt>
                <c:pt idx="45">
                  <c:v>54.67</c:v>
                </c:pt>
                <c:pt idx="46">
                  <c:v>54.934999999999995</c:v>
                </c:pt>
                <c:pt idx="47">
                  <c:v>54.744999999999997</c:v>
                </c:pt>
                <c:pt idx="48">
                  <c:v>57.354999999999997</c:v>
                </c:pt>
                <c:pt idx="49">
                  <c:v>57.694999999999993</c:v>
                </c:pt>
                <c:pt idx="50">
                  <c:v>56.375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3E08-40C9-81D2-D3A1B6B187F5}"/>
            </c:ext>
          </c:extLst>
        </c:ser>
        <c:ser>
          <c:idx val="59"/>
          <c:order val="59"/>
          <c:tx>
            <c:strRef>
              <c:f>'2023年全井戸集計表'!$BJ$2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'2023年全井戸集計表'!$BJ$3:$BJ$53</c:f>
              <c:numCache>
                <c:formatCode>0.000_ </c:formatCode>
                <c:ptCount val="51"/>
                <c:pt idx="0">
                  <c:v>0</c:v>
                </c:pt>
                <c:pt idx="40">
                  <c:v>57.378999999999998</c:v>
                </c:pt>
                <c:pt idx="41">
                  <c:v>56.263999999999996</c:v>
                </c:pt>
                <c:pt idx="42">
                  <c:v>55.289000000000001</c:v>
                </c:pt>
                <c:pt idx="43">
                  <c:v>55.153999999999996</c:v>
                </c:pt>
                <c:pt idx="44">
                  <c:v>54.968999999999994</c:v>
                </c:pt>
                <c:pt idx="45">
                  <c:v>56.378999999999998</c:v>
                </c:pt>
                <c:pt idx="46">
                  <c:v>56.278999999999996</c:v>
                </c:pt>
                <c:pt idx="47">
                  <c:v>55.978999999999999</c:v>
                </c:pt>
                <c:pt idx="48">
                  <c:v>55.753999999999998</c:v>
                </c:pt>
                <c:pt idx="49">
                  <c:v>55.923999999999999</c:v>
                </c:pt>
                <c:pt idx="50">
                  <c:v>55.958999999999996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3E08-40C9-81D2-D3A1B6B187F5}"/>
            </c:ext>
          </c:extLst>
        </c:ser>
        <c:ser>
          <c:idx val="60"/>
          <c:order val="60"/>
          <c:tx>
            <c:strRef>
              <c:f>'2023年全井戸集計表'!$BK$2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'2023年全井戸集計表'!$BK$3:$BK$53</c:f>
              <c:numCache>
                <c:formatCode>0.000_ </c:formatCode>
                <c:ptCount val="51"/>
                <c:pt idx="0">
                  <c:v>51.144999999999996</c:v>
                </c:pt>
                <c:pt idx="1">
                  <c:v>50.445</c:v>
                </c:pt>
                <c:pt idx="2">
                  <c:v>50.274999999999999</c:v>
                </c:pt>
                <c:pt idx="3">
                  <c:v>50.296999999999997</c:v>
                </c:pt>
                <c:pt idx="4">
                  <c:v>50.227000000000004</c:v>
                </c:pt>
                <c:pt idx="5">
                  <c:v>50.069000000000003</c:v>
                </c:pt>
                <c:pt idx="6">
                  <c:v>49.878999999999998</c:v>
                </c:pt>
                <c:pt idx="7">
                  <c:v>49.917999999999999</c:v>
                </c:pt>
                <c:pt idx="8">
                  <c:v>50.775999999999996</c:v>
                </c:pt>
                <c:pt idx="9">
                  <c:v>50.471000000000004</c:v>
                </c:pt>
                <c:pt idx="10">
                  <c:v>50.227000000000004</c:v>
                </c:pt>
                <c:pt idx="11">
                  <c:v>50.683</c:v>
                </c:pt>
                <c:pt idx="12">
                  <c:v>51.754999999999995</c:v>
                </c:pt>
                <c:pt idx="13">
                  <c:v>51.667999999999999</c:v>
                </c:pt>
                <c:pt idx="14">
                  <c:v>51.405000000000001</c:v>
                </c:pt>
                <c:pt idx="15">
                  <c:v>51.536000000000001</c:v>
                </c:pt>
                <c:pt idx="16">
                  <c:v>51.475000000000001</c:v>
                </c:pt>
                <c:pt idx="17">
                  <c:v>51.841999999999999</c:v>
                </c:pt>
                <c:pt idx="18">
                  <c:v>52.115000000000002</c:v>
                </c:pt>
                <c:pt idx="19">
                  <c:v>52.107999999999997</c:v>
                </c:pt>
                <c:pt idx="20">
                  <c:v>52.462000000000003</c:v>
                </c:pt>
                <c:pt idx="21">
                  <c:v>53.021999999999998</c:v>
                </c:pt>
                <c:pt idx="22">
                  <c:v>54.637</c:v>
                </c:pt>
                <c:pt idx="23">
                  <c:v>54.718000000000004</c:v>
                </c:pt>
                <c:pt idx="24">
                  <c:v>55.15</c:v>
                </c:pt>
                <c:pt idx="25">
                  <c:v>54.522999999999996</c:v>
                </c:pt>
                <c:pt idx="26">
                  <c:v>52.488</c:v>
                </c:pt>
                <c:pt idx="27">
                  <c:v>51.972999999999999</c:v>
                </c:pt>
                <c:pt idx="28">
                  <c:v>51.802999999999997</c:v>
                </c:pt>
                <c:pt idx="29">
                  <c:v>51.543999999999997</c:v>
                </c:pt>
                <c:pt idx="30">
                  <c:v>51.335000000000001</c:v>
                </c:pt>
                <c:pt idx="31">
                  <c:v>51.088000000000001</c:v>
                </c:pt>
                <c:pt idx="32">
                  <c:v>50.887999999999998</c:v>
                </c:pt>
                <c:pt idx="33">
                  <c:v>50.798000000000002</c:v>
                </c:pt>
                <c:pt idx="34">
                  <c:v>50.713000000000001</c:v>
                </c:pt>
                <c:pt idx="35">
                  <c:v>52.787999999999997</c:v>
                </c:pt>
                <c:pt idx="36">
                  <c:v>53.552999999999997</c:v>
                </c:pt>
                <c:pt idx="37">
                  <c:v>53.747999999999998</c:v>
                </c:pt>
                <c:pt idx="38">
                  <c:v>53.613</c:v>
                </c:pt>
                <c:pt idx="39">
                  <c:v>53.493000000000002</c:v>
                </c:pt>
                <c:pt idx="40">
                  <c:v>54.082999999999998</c:v>
                </c:pt>
                <c:pt idx="41">
                  <c:v>53.518000000000001</c:v>
                </c:pt>
                <c:pt idx="42">
                  <c:v>51.772999999999996</c:v>
                </c:pt>
                <c:pt idx="43">
                  <c:v>52.518000000000001</c:v>
                </c:pt>
                <c:pt idx="44">
                  <c:v>52.982999999999997</c:v>
                </c:pt>
                <c:pt idx="45">
                  <c:v>53.893000000000001</c:v>
                </c:pt>
                <c:pt idx="46">
                  <c:v>53.787999999999997</c:v>
                </c:pt>
                <c:pt idx="47">
                  <c:v>53.757999999999996</c:v>
                </c:pt>
                <c:pt idx="48">
                  <c:v>53.863</c:v>
                </c:pt>
                <c:pt idx="49">
                  <c:v>54.143000000000001</c:v>
                </c:pt>
                <c:pt idx="50">
                  <c:v>54.692999999999998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3E08-40C9-81D2-D3A1B6B187F5}"/>
            </c:ext>
          </c:extLst>
        </c:ser>
        <c:ser>
          <c:idx val="61"/>
          <c:order val="61"/>
          <c:tx>
            <c:strRef>
              <c:f>'2023年全井戸集計表'!$BL$2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'2023年全井戸集計表'!$BL$3:$BL$53</c:f>
              <c:numCache>
                <c:formatCode>0.000_ </c:formatCode>
                <c:ptCount val="51"/>
                <c:pt idx="0">
                  <c:v>49.147000000000006</c:v>
                </c:pt>
                <c:pt idx="1">
                  <c:v>48.329000000000008</c:v>
                </c:pt>
                <c:pt idx="2">
                  <c:v>48.53</c:v>
                </c:pt>
                <c:pt idx="3">
                  <c:v>48.384</c:v>
                </c:pt>
                <c:pt idx="4">
                  <c:v>48.214000000000006</c:v>
                </c:pt>
                <c:pt idx="5">
                  <c:v>47.555000000000007</c:v>
                </c:pt>
                <c:pt idx="6">
                  <c:v>48.222000000000008</c:v>
                </c:pt>
                <c:pt idx="7">
                  <c:v>48.25800000000001</c:v>
                </c:pt>
                <c:pt idx="8">
                  <c:v>48.228000000000009</c:v>
                </c:pt>
                <c:pt idx="9">
                  <c:v>48.355000000000004</c:v>
                </c:pt>
                <c:pt idx="10">
                  <c:v>48.247000000000007</c:v>
                </c:pt>
                <c:pt idx="11">
                  <c:v>48.88600000000001</c:v>
                </c:pt>
                <c:pt idx="12">
                  <c:v>48.665000000000006</c:v>
                </c:pt>
                <c:pt idx="13">
                  <c:v>47.333000000000006</c:v>
                </c:pt>
                <c:pt idx="14">
                  <c:v>48.541000000000004</c:v>
                </c:pt>
                <c:pt idx="15">
                  <c:v>48.869000000000007</c:v>
                </c:pt>
                <c:pt idx="16">
                  <c:v>49.025000000000006</c:v>
                </c:pt>
                <c:pt idx="17">
                  <c:v>49.472000000000008</c:v>
                </c:pt>
                <c:pt idx="18">
                  <c:v>49.515000000000008</c:v>
                </c:pt>
                <c:pt idx="19">
                  <c:v>49.867000000000004</c:v>
                </c:pt>
                <c:pt idx="20">
                  <c:v>49.997000000000007</c:v>
                </c:pt>
                <c:pt idx="21">
                  <c:v>50.581000000000003</c:v>
                </c:pt>
                <c:pt idx="22">
                  <c:v>51.820000000000007</c:v>
                </c:pt>
                <c:pt idx="23">
                  <c:v>50.635000000000005</c:v>
                </c:pt>
                <c:pt idx="24">
                  <c:v>50.629000000000005</c:v>
                </c:pt>
                <c:pt idx="25">
                  <c:v>50.50200000000001</c:v>
                </c:pt>
                <c:pt idx="26">
                  <c:v>50.173000000000002</c:v>
                </c:pt>
                <c:pt idx="27">
                  <c:v>49.763000000000005</c:v>
                </c:pt>
                <c:pt idx="28">
                  <c:v>49.717000000000006</c:v>
                </c:pt>
                <c:pt idx="29">
                  <c:v>49.584000000000003</c:v>
                </c:pt>
                <c:pt idx="30">
                  <c:v>49.517000000000003</c:v>
                </c:pt>
                <c:pt idx="31">
                  <c:v>49.412000000000006</c:v>
                </c:pt>
                <c:pt idx="32">
                  <c:v>48.967000000000006</c:v>
                </c:pt>
                <c:pt idx="33">
                  <c:v>49.112000000000009</c:v>
                </c:pt>
                <c:pt idx="34">
                  <c:v>48.977000000000004</c:v>
                </c:pt>
                <c:pt idx="35">
                  <c:v>49.782000000000004</c:v>
                </c:pt>
                <c:pt idx="36">
                  <c:v>49.657000000000004</c:v>
                </c:pt>
                <c:pt idx="37">
                  <c:v>49.62700000000001</c:v>
                </c:pt>
                <c:pt idx="38">
                  <c:v>49.722000000000008</c:v>
                </c:pt>
                <c:pt idx="39">
                  <c:v>50.147000000000006</c:v>
                </c:pt>
                <c:pt idx="40">
                  <c:v>50.137000000000008</c:v>
                </c:pt>
                <c:pt idx="41">
                  <c:v>49.782000000000004</c:v>
                </c:pt>
                <c:pt idx="42">
                  <c:v>50.512000000000008</c:v>
                </c:pt>
                <c:pt idx="43">
                  <c:v>50.327000000000005</c:v>
                </c:pt>
                <c:pt idx="44">
                  <c:v>49.247000000000007</c:v>
                </c:pt>
                <c:pt idx="45">
                  <c:v>49.332000000000008</c:v>
                </c:pt>
                <c:pt idx="46">
                  <c:v>49.362000000000009</c:v>
                </c:pt>
                <c:pt idx="47">
                  <c:v>50.777000000000008</c:v>
                </c:pt>
                <c:pt idx="48">
                  <c:v>49.807000000000002</c:v>
                </c:pt>
                <c:pt idx="49">
                  <c:v>49.942000000000007</c:v>
                </c:pt>
                <c:pt idx="50">
                  <c:v>53.117000000000004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3E08-40C9-81D2-D3A1B6B187F5}"/>
            </c:ext>
          </c:extLst>
        </c:ser>
        <c:ser>
          <c:idx val="62"/>
          <c:order val="62"/>
          <c:tx>
            <c:strRef>
              <c:f>'2023年全井戸集計表'!$BM$2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'2023年全井戸集計表'!$BM$3:$BM$53</c:f>
              <c:numCache>
                <c:formatCode>0.000_ </c:formatCode>
                <c:ptCount val="51"/>
                <c:pt idx="0">
                  <c:v>50.648000000000003</c:v>
                </c:pt>
                <c:pt idx="1">
                  <c:v>50.75</c:v>
                </c:pt>
                <c:pt idx="2">
                  <c:v>50.368000000000002</c:v>
                </c:pt>
                <c:pt idx="3">
                  <c:v>50.279000000000003</c:v>
                </c:pt>
                <c:pt idx="4">
                  <c:v>50.303000000000004</c:v>
                </c:pt>
                <c:pt idx="5">
                  <c:v>50.132000000000005</c:v>
                </c:pt>
                <c:pt idx="6">
                  <c:v>50.187000000000005</c:v>
                </c:pt>
                <c:pt idx="7">
                  <c:v>50.050000000000004</c:v>
                </c:pt>
                <c:pt idx="8">
                  <c:v>50.107000000000006</c:v>
                </c:pt>
                <c:pt idx="9">
                  <c:v>50.325000000000003</c:v>
                </c:pt>
                <c:pt idx="10">
                  <c:v>50.297000000000004</c:v>
                </c:pt>
                <c:pt idx="11">
                  <c:v>51.008000000000003</c:v>
                </c:pt>
                <c:pt idx="12">
                  <c:v>50.237000000000002</c:v>
                </c:pt>
                <c:pt idx="13">
                  <c:v>50.243000000000002</c:v>
                </c:pt>
                <c:pt idx="14">
                  <c:v>50.246000000000002</c:v>
                </c:pt>
                <c:pt idx="15">
                  <c:v>49.895000000000003</c:v>
                </c:pt>
                <c:pt idx="16">
                  <c:v>50.190000000000005</c:v>
                </c:pt>
                <c:pt idx="17">
                  <c:v>50.353000000000002</c:v>
                </c:pt>
                <c:pt idx="18">
                  <c:v>50.437000000000005</c:v>
                </c:pt>
                <c:pt idx="19">
                  <c:v>50.417000000000002</c:v>
                </c:pt>
                <c:pt idx="20">
                  <c:v>50.458000000000006</c:v>
                </c:pt>
                <c:pt idx="21">
                  <c:v>50.614000000000004</c:v>
                </c:pt>
                <c:pt idx="22">
                  <c:v>50.964000000000006</c:v>
                </c:pt>
                <c:pt idx="23">
                  <c:v>50.895000000000003</c:v>
                </c:pt>
                <c:pt idx="24">
                  <c:v>50.799000000000007</c:v>
                </c:pt>
                <c:pt idx="25">
                  <c:v>50.711000000000006</c:v>
                </c:pt>
                <c:pt idx="26">
                  <c:v>50.532000000000004</c:v>
                </c:pt>
                <c:pt idx="27">
                  <c:v>50.359000000000002</c:v>
                </c:pt>
                <c:pt idx="28">
                  <c:v>50.320000000000007</c:v>
                </c:pt>
                <c:pt idx="29">
                  <c:v>50.287000000000006</c:v>
                </c:pt>
                <c:pt idx="30">
                  <c:v>50.263000000000005</c:v>
                </c:pt>
                <c:pt idx="31">
                  <c:v>50.245000000000005</c:v>
                </c:pt>
                <c:pt idx="32">
                  <c:v>50.220000000000006</c:v>
                </c:pt>
                <c:pt idx="33">
                  <c:v>50.215000000000003</c:v>
                </c:pt>
                <c:pt idx="34">
                  <c:v>50.220000000000006</c:v>
                </c:pt>
                <c:pt idx="35">
                  <c:v>50.465000000000003</c:v>
                </c:pt>
                <c:pt idx="36">
                  <c:v>50.645000000000003</c:v>
                </c:pt>
                <c:pt idx="37">
                  <c:v>50.620000000000005</c:v>
                </c:pt>
                <c:pt idx="38">
                  <c:v>50.61</c:v>
                </c:pt>
                <c:pt idx="39">
                  <c:v>50.415000000000006</c:v>
                </c:pt>
                <c:pt idx="40">
                  <c:v>50.705000000000005</c:v>
                </c:pt>
                <c:pt idx="41">
                  <c:v>50.570000000000007</c:v>
                </c:pt>
                <c:pt idx="42">
                  <c:v>50.355000000000004</c:v>
                </c:pt>
                <c:pt idx="43">
                  <c:v>50.470000000000006</c:v>
                </c:pt>
                <c:pt idx="44">
                  <c:v>50.495000000000005</c:v>
                </c:pt>
                <c:pt idx="45">
                  <c:v>50.67</c:v>
                </c:pt>
                <c:pt idx="46">
                  <c:v>50.815000000000005</c:v>
                </c:pt>
                <c:pt idx="47">
                  <c:v>50.730000000000004</c:v>
                </c:pt>
                <c:pt idx="48">
                  <c:v>50.99</c:v>
                </c:pt>
                <c:pt idx="49">
                  <c:v>51.105000000000004</c:v>
                </c:pt>
                <c:pt idx="50">
                  <c:v>51.440000000000005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3E08-40C9-81D2-D3A1B6B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47976"/>
        <c:axId val="544138176"/>
      </c:lineChart>
      <c:catAx>
        <c:axId val="544147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4138176"/>
        <c:crosses val="autoZero"/>
        <c:auto val="1"/>
        <c:lblAlgn val="ctr"/>
        <c:lblOffset val="100"/>
        <c:noMultiLvlLbl val="0"/>
      </c:catAx>
      <c:valAx>
        <c:axId val="544138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44147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8840169463163086"/>
          <c:y val="3.8158339298496771E-3"/>
          <c:w val="1.0975603898882321E-2"/>
          <c:h val="0.970558463727619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3200"/>
              <a:t>2023</a:t>
            </a:r>
            <a:r>
              <a:rPr lang="ja-JP" altLang="en-US" sz="3200"/>
              <a:t>年大塚山第２処分場　各観測井の塩素イオン濃度グラフ（全井戸）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'2023年全井戸集計表'!$BN$3:$BN$53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01-402A-9347-017C718775EF}"/>
            </c:ext>
          </c:extLst>
        </c:ser>
        <c:ser>
          <c:idx val="1"/>
          <c:order val="1"/>
          <c:tx>
            <c:strRef>
              <c:f>'2023年全井戸集計表'!$BO$2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'2023年全井戸集計表'!$BO$3:$BO$53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01-402A-9347-017C718775EF}"/>
            </c:ext>
          </c:extLst>
        </c:ser>
        <c:ser>
          <c:idx val="2"/>
          <c:order val="2"/>
          <c:tx>
            <c:strRef>
              <c:f>'2023年全井戸集計表'!$BP$2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'2023年全井戸集計表'!$BP$3:$BP$53</c:f>
              <c:numCache>
                <c:formatCode>General</c:formatCode>
                <c:ptCount val="51"/>
                <c:pt idx="0">
                  <c:v>750</c:v>
                </c:pt>
                <c:pt idx="1">
                  <c:v>750</c:v>
                </c:pt>
                <c:pt idx="2">
                  <c:v>700</c:v>
                </c:pt>
                <c:pt idx="3">
                  <c:v>600</c:v>
                </c:pt>
                <c:pt idx="4">
                  <c:v>700</c:v>
                </c:pt>
                <c:pt idx="5">
                  <c:v>700</c:v>
                </c:pt>
                <c:pt idx="6">
                  <c:v>750</c:v>
                </c:pt>
                <c:pt idx="7">
                  <c:v>750</c:v>
                </c:pt>
                <c:pt idx="8">
                  <c:v>700</c:v>
                </c:pt>
                <c:pt idx="9">
                  <c:v>700</c:v>
                </c:pt>
                <c:pt idx="10">
                  <c:v>600</c:v>
                </c:pt>
                <c:pt idx="11">
                  <c:v>600</c:v>
                </c:pt>
                <c:pt idx="12">
                  <c:v>850</c:v>
                </c:pt>
                <c:pt idx="13">
                  <c:v>750</c:v>
                </c:pt>
                <c:pt idx="14">
                  <c:v>700</c:v>
                </c:pt>
                <c:pt idx="15">
                  <c:v>750</c:v>
                </c:pt>
                <c:pt idx="16">
                  <c:v>750</c:v>
                </c:pt>
                <c:pt idx="17">
                  <c:v>700</c:v>
                </c:pt>
                <c:pt idx="18">
                  <c:v>750</c:v>
                </c:pt>
                <c:pt idx="19">
                  <c:v>750</c:v>
                </c:pt>
                <c:pt idx="20">
                  <c:v>750</c:v>
                </c:pt>
                <c:pt idx="21">
                  <c:v>800</c:v>
                </c:pt>
                <c:pt idx="22">
                  <c:v>800</c:v>
                </c:pt>
                <c:pt idx="23">
                  <c:v>800</c:v>
                </c:pt>
                <c:pt idx="24">
                  <c:v>700</c:v>
                </c:pt>
                <c:pt idx="25">
                  <c:v>750</c:v>
                </c:pt>
                <c:pt idx="26">
                  <c:v>750</c:v>
                </c:pt>
                <c:pt idx="27">
                  <c:v>750</c:v>
                </c:pt>
                <c:pt idx="28">
                  <c:v>700</c:v>
                </c:pt>
                <c:pt idx="29">
                  <c:v>700</c:v>
                </c:pt>
                <c:pt idx="30">
                  <c:v>750</c:v>
                </c:pt>
                <c:pt idx="31">
                  <c:v>700</c:v>
                </c:pt>
                <c:pt idx="32">
                  <c:v>700</c:v>
                </c:pt>
                <c:pt idx="33">
                  <c:v>750</c:v>
                </c:pt>
                <c:pt idx="34">
                  <c:v>700</c:v>
                </c:pt>
                <c:pt idx="35">
                  <c:v>800</c:v>
                </c:pt>
                <c:pt idx="36">
                  <c:v>800</c:v>
                </c:pt>
                <c:pt idx="37">
                  <c:v>1000</c:v>
                </c:pt>
                <c:pt idx="38">
                  <c:v>900</c:v>
                </c:pt>
                <c:pt idx="39">
                  <c:v>800</c:v>
                </c:pt>
                <c:pt idx="40">
                  <c:v>450</c:v>
                </c:pt>
                <c:pt idx="41">
                  <c:v>1000</c:v>
                </c:pt>
                <c:pt idx="42">
                  <c:v>800</c:v>
                </c:pt>
                <c:pt idx="43">
                  <c:v>900</c:v>
                </c:pt>
                <c:pt idx="44">
                  <c:v>700</c:v>
                </c:pt>
                <c:pt idx="45">
                  <c:v>800</c:v>
                </c:pt>
                <c:pt idx="46">
                  <c:v>800</c:v>
                </c:pt>
                <c:pt idx="47">
                  <c:v>500</c:v>
                </c:pt>
                <c:pt idx="48">
                  <c:v>800</c:v>
                </c:pt>
                <c:pt idx="49">
                  <c:v>750</c:v>
                </c:pt>
                <c:pt idx="50">
                  <c:v>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01-402A-9347-017C718775EF}"/>
            </c:ext>
          </c:extLst>
        </c:ser>
        <c:ser>
          <c:idx val="3"/>
          <c:order val="3"/>
          <c:tx>
            <c:strRef>
              <c:f>'2023年全井戸集計表'!$BQ$2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'2023年全井戸集計表'!$BQ$3:$BQ$53</c:f>
              <c:numCache>
                <c:formatCode>General</c:formatCode>
                <c:ptCount val="51"/>
                <c:pt idx="0">
                  <c:v>700</c:v>
                </c:pt>
                <c:pt idx="1">
                  <c:v>550</c:v>
                </c:pt>
                <c:pt idx="2">
                  <c:v>650</c:v>
                </c:pt>
                <c:pt idx="3">
                  <c:v>700</c:v>
                </c:pt>
                <c:pt idx="4">
                  <c:v>700</c:v>
                </c:pt>
                <c:pt idx="5">
                  <c:v>800</c:v>
                </c:pt>
                <c:pt idx="6">
                  <c:v>750</c:v>
                </c:pt>
                <c:pt idx="7">
                  <c:v>400</c:v>
                </c:pt>
                <c:pt idx="8">
                  <c:v>450</c:v>
                </c:pt>
                <c:pt idx="9">
                  <c:v>280</c:v>
                </c:pt>
                <c:pt idx="10">
                  <c:v>280</c:v>
                </c:pt>
                <c:pt idx="11">
                  <c:v>260</c:v>
                </c:pt>
                <c:pt idx="12">
                  <c:v>280</c:v>
                </c:pt>
                <c:pt idx="13">
                  <c:v>300</c:v>
                </c:pt>
                <c:pt idx="14">
                  <c:v>300</c:v>
                </c:pt>
                <c:pt idx="15">
                  <c:v>280</c:v>
                </c:pt>
                <c:pt idx="16">
                  <c:v>210</c:v>
                </c:pt>
                <c:pt idx="17">
                  <c:v>800</c:v>
                </c:pt>
                <c:pt idx="18">
                  <c:v>1200</c:v>
                </c:pt>
                <c:pt idx="19">
                  <c:v>800</c:v>
                </c:pt>
                <c:pt idx="20">
                  <c:v>260</c:v>
                </c:pt>
                <c:pt idx="21">
                  <c:v>1000</c:v>
                </c:pt>
                <c:pt idx="22">
                  <c:v>1100</c:v>
                </c:pt>
                <c:pt idx="23">
                  <c:v>800</c:v>
                </c:pt>
                <c:pt idx="24">
                  <c:v>800</c:v>
                </c:pt>
                <c:pt idx="25">
                  <c:v>600</c:v>
                </c:pt>
                <c:pt idx="26">
                  <c:v>500</c:v>
                </c:pt>
                <c:pt idx="27">
                  <c:v>500</c:v>
                </c:pt>
                <c:pt idx="28">
                  <c:v>250</c:v>
                </c:pt>
                <c:pt idx="29">
                  <c:v>750</c:v>
                </c:pt>
                <c:pt idx="30">
                  <c:v>400</c:v>
                </c:pt>
                <c:pt idx="31">
                  <c:v>250</c:v>
                </c:pt>
                <c:pt idx="32">
                  <c:v>250</c:v>
                </c:pt>
                <c:pt idx="33">
                  <c:v>800</c:v>
                </c:pt>
                <c:pt idx="34">
                  <c:v>500</c:v>
                </c:pt>
                <c:pt idx="35">
                  <c:v>1000</c:v>
                </c:pt>
                <c:pt idx="36">
                  <c:v>1200</c:v>
                </c:pt>
                <c:pt idx="37">
                  <c:v>1000</c:v>
                </c:pt>
                <c:pt idx="38">
                  <c:v>1100</c:v>
                </c:pt>
                <c:pt idx="39">
                  <c:v>1100</c:v>
                </c:pt>
                <c:pt idx="40">
                  <c:v>900</c:v>
                </c:pt>
                <c:pt idx="41">
                  <c:v>800</c:v>
                </c:pt>
                <c:pt idx="42">
                  <c:v>600</c:v>
                </c:pt>
                <c:pt idx="43">
                  <c:v>550</c:v>
                </c:pt>
                <c:pt idx="44">
                  <c:v>700</c:v>
                </c:pt>
                <c:pt idx="45">
                  <c:v>900</c:v>
                </c:pt>
                <c:pt idx="46">
                  <c:v>700</c:v>
                </c:pt>
                <c:pt idx="47">
                  <c:v>800</c:v>
                </c:pt>
                <c:pt idx="48">
                  <c:v>700</c:v>
                </c:pt>
                <c:pt idx="49">
                  <c:v>600</c:v>
                </c:pt>
                <c:pt idx="50">
                  <c:v>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01-402A-9347-017C718775EF}"/>
            </c:ext>
          </c:extLst>
        </c:ser>
        <c:ser>
          <c:idx val="4"/>
          <c:order val="4"/>
          <c:tx>
            <c:strRef>
              <c:f>'2023年全井戸集計表'!$BR$2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'2023年全井戸集計表'!$BR$3:$BR$53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701-402A-9347-017C718775EF}"/>
            </c:ext>
          </c:extLst>
        </c:ser>
        <c:ser>
          <c:idx val="5"/>
          <c:order val="5"/>
          <c:tx>
            <c:strRef>
              <c:f>'2023年全井戸集計表'!$BS$2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'2023年全井戸集計表'!$BS$3:$BS$53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701-402A-9347-017C718775EF}"/>
            </c:ext>
          </c:extLst>
        </c:ser>
        <c:ser>
          <c:idx val="6"/>
          <c:order val="6"/>
          <c:tx>
            <c:strRef>
              <c:f>'2023年全井戸集計表'!$BT$2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'2023年全井戸集計表'!$BT$3:$BT$53</c:f>
              <c:numCache>
                <c:formatCode>General</c:formatCode>
                <c:ptCount val="51"/>
                <c:pt idx="0">
                  <c:v>310</c:v>
                </c:pt>
                <c:pt idx="1">
                  <c:v>300</c:v>
                </c:pt>
                <c:pt idx="2">
                  <c:v>320</c:v>
                </c:pt>
                <c:pt idx="3">
                  <c:v>300</c:v>
                </c:pt>
                <c:pt idx="4">
                  <c:v>320</c:v>
                </c:pt>
                <c:pt idx="5">
                  <c:v>320</c:v>
                </c:pt>
                <c:pt idx="6">
                  <c:v>330</c:v>
                </c:pt>
                <c:pt idx="7">
                  <c:v>300</c:v>
                </c:pt>
                <c:pt idx="8">
                  <c:v>300</c:v>
                </c:pt>
                <c:pt idx="9">
                  <c:v>310</c:v>
                </c:pt>
                <c:pt idx="10">
                  <c:v>310</c:v>
                </c:pt>
                <c:pt idx="11">
                  <c:v>300</c:v>
                </c:pt>
                <c:pt idx="12">
                  <c:v>320</c:v>
                </c:pt>
                <c:pt idx="13">
                  <c:v>300</c:v>
                </c:pt>
                <c:pt idx="14">
                  <c:v>310</c:v>
                </c:pt>
                <c:pt idx="15">
                  <c:v>320</c:v>
                </c:pt>
                <c:pt idx="16">
                  <c:v>350</c:v>
                </c:pt>
                <c:pt idx="17">
                  <c:v>300</c:v>
                </c:pt>
                <c:pt idx="18">
                  <c:v>350</c:v>
                </c:pt>
                <c:pt idx="19">
                  <c:v>300</c:v>
                </c:pt>
                <c:pt idx="20">
                  <c:v>310</c:v>
                </c:pt>
                <c:pt idx="21">
                  <c:v>340</c:v>
                </c:pt>
                <c:pt idx="22">
                  <c:v>330</c:v>
                </c:pt>
                <c:pt idx="23">
                  <c:v>340</c:v>
                </c:pt>
                <c:pt idx="24">
                  <c:v>300</c:v>
                </c:pt>
                <c:pt idx="25">
                  <c:v>350</c:v>
                </c:pt>
                <c:pt idx="26">
                  <c:v>300</c:v>
                </c:pt>
                <c:pt idx="27">
                  <c:v>320</c:v>
                </c:pt>
                <c:pt idx="28">
                  <c:v>300</c:v>
                </c:pt>
                <c:pt idx="29">
                  <c:v>300</c:v>
                </c:pt>
                <c:pt idx="30">
                  <c:v>300</c:v>
                </c:pt>
                <c:pt idx="31">
                  <c:v>330</c:v>
                </c:pt>
                <c:pt idx="32">
                  <c:v>300</c:v>
                </c:pt>
                <c:pt idx="33">
                  <c:v>280</c:v>
                </c:pt>
                <c:pt idx="34">
                  <c:v>300</c:v>
                </c:pt>
                <c:pt idx="35">
                  <c:v>300</c:v>
                </c:pt>
                <c:pt idx="36">
                  <c:v>380</c:v>
                </c:pt>
                <c:pt idx="37">
                  <c:v>380</c:v>
                </c:pt>
                <c:pt idx="38">
                  <c:v>380</c:v>
                </c:pt>
                <c:pt idx="39">
                  <c:v>320</c:v>
                </c:pt>
                <c:pt idx="40">
                  <c:v>300</c:v>
                </c:pt>
                <c:pt idx="41">
                  <c:v>300</c:v>
                </c:pt>
                <c:pt idx="42">
                  <c:v>300</c:v>
                </c:pt>
                <c:pt idx="43">
                  <c:v>300</c:v>
                </c:pt>
                <c:pt idx="44">
                  <c:v>280</c:v>
                </c:pt>
                <c:pt idx="45">
                  <c:v>300</c:v>
                </c:pt>
                <c:pt idx="46">
                  <c:v>360</c:v>
                </c:pt>
                <c:pt idx="47">
                  <c:v>350</c:v>
                </c:pt>
                <c:pt idx="48">
                  <c:v>350</c:v>
                </c:pt>
                <c:pt idx="49">
                  <c:v>280</c:v>
                </c:pt>
                <c:pt idx="50">
                  <c:v>360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701-402A-9347-017C718775EF}"/>
            </c:ext>
          </c:extLst>
        </c:ser>
        <c:ser>
          <c:idx val="7"/>
          <c:order val="7"/>
          <c:tx>
            <c:strRef>
              <c:f>'2023年全井戸集計表'!$BU$2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'2023年全井戸集計表'!$BU$3:$BU$53</c:f>
              <c:numCache>
                <c:formatCode>General</c:formatCode>
                <c:ptCount val="51"/>
                <c:pt idx="0">
                  <c:v>160</c:v>
                </c:pt>
                <c:pt idx="1">
                  <c:v>150</c:v>
                </c:pt>
                <c:pt idx="2">
                  <c:v>150</c:v>
                </c:pt>
                <c:pt idx="3">
                  <c:v>140</c:v>
                </c:pt>
                <c:pt idx="4">
                  <c:v>140</c:v>
                </c:pt>
                <c:pt idx="5">
                  <c:v>140</c:v>
                </c:pt>
                <c:pt idx="6">
                  <c:v>170</c:v>
                </c:pt>
                <c:pt idx="7">
                  <c:v>170</c:v>
                </c:pt>
                <c:pt idx="8">
                  <c:v>150</c:v>
                </c:pt>
                <c:pt idx="9">
                  <c:v>160</c:v>
                </c:pt>
                <c:pt idx="10">
                  <c:v>160</c:v>
                </c:pt>
                <c:pt idx="11">
                  <c:v>180</c:v>
                </c:pt>
                <c:pt idx="12">
                  <c:v>170</c:v>
                </c:pt>
                <c:pt idx="13">
                  <c:v>150</c:v>
                </c:pt>
                <c:pt idx="14">
                  <c:v>140</c:v>
                </c:pt>
                <c:pt idx="15">
                  <c:v>150</c:v>
                </c:pt>
                <c:pt idx="16">
                  <c:v>140</c:v>
                </c:pt>
                <c:pt idx="17">
                  <c:v>130</c:v>
                </c:pt>
                <c:pt idx="18">
                  <c:v>130</c:v>
                </c:pt>
                <c:pt idx="19">
                  <c:v>120</c:v>
                </c:pt>
                <c:pt idx="20">
                  <c:v>140</c:v>
                </c:pt>
                <c:pt idx="21">
                  <c:v>140</c:v>
                </c:pt>
                <c:pt idx="22">
                  <c:v>150</c:v>
                </c:pt>
                <c:pt idx="23">
                  <c:v>160</c:v>
                </c:pt>
                <c:pt idx="24">
                  <c:v>150</c:v>
                </c:pt>
                <c:pt idx="25">
                  <c:v>150</c:v>
                </c:pt>
                <c:pt idx="26">
                  <c:v>140</c:v>
                </c:pt>
                <c:pt idx="27">
                  <c:v>130</c:v>
                </c:pt>
                <c:pt idx="28">
                  <c:v>200</c:v>
                </c:pt>
                <c:pt idx="29">
                  <c:v>130</c:v>
                </c:pt>
                <c:pt idx="30">
                  <c:v>130</c:v>
                </c:pt>
                <c:pt idx="31">
                  <c:v>130</c:v>
                </c:pt>
                <c:pt idx="32">
                  <c:v>130</c:v>
                </c:pt>
                <c:pt idx="33">
                  <c:v>160</c:v>
                </c:pt>
                <c:pt idx="34">
                  <c:v>120</c:v>
                </c:pt>
                <c:pt idx="35">
                  <c:v>120</c:v>
                </c:pt>
                <c:pt idx="36">
                  <c:v>130</c:v>
                </c:pt>
                <c:pt idx="37">
                  <c:v>150</c:v>
                </c:pt>
                <c:pt idx="38">
                  <c:v>160</c:v>
                </c:pt>
                <c:pt idx="39">
                  <c:v>150</c:v>
                </c:pt>
                <c:pt idx="40">
                  <c:v>150</c:v>
                </c:pt>
                <c:pt idx="41">
                  <c:v>150</c:v>
                </c:pt>
                <c:pt idx="42">
                  <c:v>150</c:v>
                </c:pt>
                <c:pt idx="43">
                  <c:v>130</c:v>
                </c:pt>
                <c:pt idx="44">
                  <c:v>150</c:v>
                </c:pt>
                <c:pt idx="45">
                  <c:v>140</c:v>
                </c:pt>
                <c:pt idx="46">
                  <c:v>140</c:v>
                </c:pt>
                <c:pt idx="47">
                  <c:v>170</c:v>
                </c:pt>
                <c:pt idx="48">
                  <c:v>160</c:v>
                </c:pt>
                <c:pt idx="49">
                  <c:v>150</c:v>
                </c:pt>
                <c:pt idx="50">
                  <c:v>140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701-402A-9347-017C718775EF}"/>
            </c:ext>
          </c:extLst>
        </c:ser>
        <c:ser>
          <c:idx val="8"/>
          <c:order val="8"/>
          <c:tx>
            <c:strRef>
              <c:f>'2023年全井戸集計表'!$BV$2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'2023年全井戸集計表'!$BV$3:$BV$53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701-402A-9347-017C718775EF}"/>
            </c:ext>
          </c:extLst>
        </c:ser>
        <c:ser>
          <c:idx val="9"/>
          <c:order val="9"/>
          <c:tx>
            <c:strRef>
              <c:f>'2023年全井戸集計表'!$BW$2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'2023年全井戸集計表'!$BW$3:$BW$53</c:f>
              <c:numCache>
                <c:formatCode>General</c:formatCode>
                <c:ptCount val="51"/>
                <c:pt idx="0">
                  <c:v>170</c:v>
                </c:pt>
                <c:pt idx="1">
                  <c:v>150</c:v>
                </c:pt>
                <c:pt idx="2">
                  <c:v>150</c:v>
                </c:pt>
                <c:pt idx="3">
                  <c:v>140</c:v>
                </c:pt>
                <c:pt idx="4">
                  <c:v>140</c:v>
                </c:pt>
                <c:pt idx="5">
                  <c:v>140</c:v>
                </c:pt>
                <c:pt idx="6">
                  <c:v>130</c:v>
                </c:pt>
                <c:pt idx="7">
                  <c:v>140</c:v>
                </c:pt>
                <c:pt idx="8">
                  <c:v>130</c:v>
                </c:pt>
                <c:pt idx="9">
                  <c:v>130</c:v>
                </c:pt>
                <c:pt idx="10">
                  <c:v>150</c:v>
                </c:pt>
                <c:pt idx="11">
                  <c:v>130</c:v>
                </c:pt>
                <c:pt idx="12">
                  <c:v>80</c:v>
                </c:pt>
                <c:pt idx="13">
                  <c:v>90</c:v>
                </c:pt>
                <c:pt idx="14">
                  <c:v>110</c:v>
                </c:pt>
                <c:pt idx="15">
                  <c:v>130</c:v>
                </c:pt>
                <c:pt idx="16">
                  <c:v>120</c:v>
                </c:pt>
                <c:pt idx="17">
                  <c:v>100</c:v>
                </c:pt>
                <c:pt idx="18">
                  <c:v>120</c:v>
                </c:pt>
                <c:pt idx="19">
                  <c:v>110</c:v>
                </c:pt>
                <c:pt idx="20">
                  <c:v>120</c:v>
                </c:pt>
                <c:pt idx="21">
                  <c:v>120</c:v>
                </c:pt>
                <c:pt idx="22">
                  <c:v>110</c:v>
                </c:pt>
                <c:pt idx="23">
                  <c:v>110</c:v>
                </c:pt>
                <c:pt idx="24">
                  <c:v>120</c:v>
                </c:pt>
                <c:pt idx="25">
                  <c:v>130</c:v>
                </c:pt>
                <c:pt idx="26">
                  <c:v>150</c:v>
                </c:pt>
                <c:pt idx="27">
                  <c:v>140</c:v>
                </c:pt>
                <c:pt idx="28">
                  <c:v>180</c:v>
                </c:pt>
                <c:pt idx="29">
                  <c:v>160</c:v>
                </c:pt>
                <c:pt idx="30">
                  <c:v>180</c:v>
                </c:pt>
                <c:pt idx="31">
                  <c:v>150</c:v>
                </c:pt>
                <c:pt idx="32">
                  <c:v>180</c:v>
                </c:pt>
                <c:pt idx="33">
                  <c:v>180</c:v>
                </c:pt>
                <c:pt idx="34">
                  <c:v>170</c:v>
                </c:pt>
                <c:pt idx="35">
                  <c:v>145</c:v>
                </c:pt>
                <c:pt idx="36">
                  <c:v>150</c:v>
                </c:pt>
                <c:pt idx="37">
                  <c:v>190</c:v>
                </c:pt>
                <c:pt idx="38">
                  <c:v>180</c:v>
                </c:pt>
                <c:pt idx="39">
                  <c:v>200</c:v>
                </c:pt>
                <c:pt idx="40">
                  <c:v>170</c:v>
                </c:pt>
                <c:pt idx="41">
                  <c:v>170</c:v>
                </c:pt>
                <c:pt idx="42">
                  <c:v>190</c:v>
                </c:pt>
                <c:pt idx="43">
                  <c:v>200</c:v>
                </c:pt>
                <c:pt idx="44">
                  <c:v>190</c:v>
                </c:pt>
                <c:pt idx="45">
                  <c:v>170</c:v>
                </c:pt>
                <c:pt idx="46">
                  <c:v>180</c:v>
                </c:pt>
                <c:pt idx="47">
                  <c:v>180</c:v>
                </c:pt>
                <c:pt idx="48">
                  <c:v>210</c:v>
                </c:pt>
                <c:pt idx="49">
                  <c:v>190</c:v>
                </c:pt>
                <c:pt idx="50">
                  <c:v>160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701-402A-9347-017C718775EF}"/>
            </c:ext>
          </c:extLst>
        </c:ser>
        <c:ser>
          <c:idx val="10"/>
          <c:order val="10"/>
          <c:tx>
            <c:strRef>
              <c:f>'2023年全井戸集計表'!$BX$2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'2023年全井戸集計表'!$BX$3:$BX$53</c:f>
              <c:numCache>
                <c:formatCode>General</c:formatCode>
                <c:ptCount val="51"/>
                <c:pt idx="0">
                  <c:v>350</c:v>
                </c:pt>
                <c:pt idx="1">
                  <c:v>380</c:v>
                </c:pt>
                <c:pt idx="2">
                  <c:v>280</c:v>
                </c:pt>
                <c:pt idx="3">
                  <c:v>400</c:v>
                </c:pt>
                <c:pt idx="4">
                  <c:v>400</c:v>
                </c:pt>
                <c:pt idx="5">
                  <c:v>360</c:v>
                </c:pt>
                <c:pt idx="6">
                  <c:v>420</c:v>
                </c:pt>
                <c:pt idx="7">
                  <c:v>300</c:v>
                </c:pt>
                <c:pt idx="8">
                  <c:v>400</c:v>
                </c:pt>
                <c:pt idx="9">
                  <c:v>310</c:v>
                </c:pt>
                <c:pt idx="10">
                  <c:v>420</c:v>
                </c:pt>
                <c:pt idx="11">
                  <c:v>300</c:v>
                </c:pt>
                <c:pt idx="12">
                  <c:v>280</c:v>
                </c:pt>
                <c:pt idx="13">
                  <c:v>300</c:v>
                </c:pt>
                <c:pt idx="14">
                  <c:v>300</c:v>
                </c:pt>
                <c:pt idx="15">
                  <c:v>350</c:v>
                </c:pt>
                <c:pt idx="16">
                  <c:v>320</c:v>
                </c:pt>
                <c:pt idx="17">
                  <c:v>300</c:v>
                </c:pt>
                <c:pt idx="18">
                  <c:v>280</c:v>
                </c:pt>
                <c:pt idx="19">
                  <c:v>380</c:v>
                </c:pt>
                <c:pt idx="20">
                  <c:v>360</c:v>
                </c:pt>
                <c:pt idx="21">
                  <c:v>380</c:v>
                </c:pt>
                <c:pt idx="22">
                  <c:v>350</c:v>
                </c:pt>
                <c:pt idx="23">
                  <c:v>400</c:v>
                </c:pt>
                <c:pt idx="24">
                  <c:v>350</c:v>
                </c:pt>
                <c:pt idx="25">
                  <c:v>360</c:v>
                </c:pt>
                <c:pt idx="26">
                  <c:v>320</c:v>
                </c:pt>
                <c:pt idx="27">
                  <c:v>300</c:v>
                </c:pt>
                <c:pt idx="28">
                  <c:v>250</c:v>
                </c:pt>
                <c:pt idx="29">
                  <c:v>200</c:v>
                </c:pt>
                <c:pt idx="30">
                  <c:v>200</c:v>
                </c:pt>
                <c:pt idx="31">
                  <c:v>350</c:v>
                </c:pt>
                <c:pt idx="32">
                  <c:v>260</c:v>
                </c:pt>
                <c:pt idx="33">
                  <c:v>300</c:v>
                </c:pt>
                <c:pt idx="34">
                  <c:v>250</c:v>
                </c:pt>
                <c:pt idx="35">
                  <c:v>210</c:v>
                </c:pt>
                <c:pt idx="36">
                  <c:v>280</c:v>
                </c:pt>
                <c:pt idx="37">
                  <c:v>310</c:v>
                </c:pt>
                <c:pt idx="38">
                  <c:v>290</c:v>
                </c:pt>
                <c:pt idx="39">
                  <c:v>300</c:v>
                </c:pt>
                <c:pt idx="40">
                  <c:v>300</c:v>
                </c:pt>
                <c:pt idx="41">
                  <c:v>280</c:v>
                </c:pt>
                <c:pt idx="42">
                  <c:v>200</c:v>
                </c:pt>
                <c:pt idx="43">
                  <c:v>320</c:v>
                </c:pt>
                <c:pt idx="44">
                  <c:v>250</c:v>
                </c:pt>
                <c:pt idx="45">
                  <c:v>320</c:v>
                </c:pt>
                <c:pt idx="46">
                  <c:v>220</c:v>
                </c:pt>
                <c:pt idx="47">
                  <c:v>250</c:v>
                </c:pt>
                <c:pt idx="48">
                  <c:v>250</c:v>
                </c:pt>
                <c:pt idx="49">
                  <c:v>220</c:v>
                </c:pt>
                <c:pt idx="50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701-402A-9347-017C718775EF}"/>
            </c:ext>
          </c:extLst>
        </c:ser>
        <c:ser>
          <c:idx val="11"/>
          <c:order val="11"/>
          <c:tx>
            <c:strRef>
              <c:f>'2023年全井戸集計表'!$BY$2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'2023年全井戸集計表'!$BY$3:$BY$53</c:f>
              <c:numCache>
                <c:formatCode>General</c:formatCode>
                <c:ptCount val="51"/>
                <c:pt idx="0">
                  <c:v>0</c:v>
                </c:pt>
                <c:pt idx="6">
                  <c:v>20</c:v>
                </c:pt>
                <c:pt idx="7">
                  <c:v>6</c:v>
                </c:pt>
                <c:pt idx="11">
                  <c:v>8</c:v>
                </c:pt>
                <c:pt idx="12">
                  <c:v>15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12</c:v>
                </c:pt>
                <c:pt idx="22">
                  <c:v>8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35">
                  <c:v>10</c:v>
                </c:pt>
                <c:pt idx="40">
                  <c:v>5</c:v>
                </c:pt>
                <c:pt idx="45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701-402A-9347-017C718775EF}"/>
            </c:ext>
          </c:extLst>
        </c:ser>
        <c:ser>
          <c:idx val="12"/>
          <c:order val="12"/>
          <c:tx>
            <c:strRef>
              <c:f>'2023年全井戸集計表'!$BZ$2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'2023年全井戸集計表'!$BZ$3:$BZ$53</c:f>
              <c:numCache>
                <c:formatCode>General</c:formatCode>
                <c:ptCount val="51"/>
                <c:pt idx="0">
                  <c:v>15</c:v>
                </c:pt>
                <c:pt idx="1">
                  <c:v>12</c:v>
                </c:pt>
                <c:pt idx="2">
                  <c:v>20</c:v>
                </c:pt>
                <c:pt idx="3">
                  <c:v>25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12</c:v>
                </c:pt>
                <c:pt idx="8">
                  <c:v>25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30</c:v>
                </c:pt>
                <c:pt idx="13">
                  <c:v>25</c:v>
                </c:pt>
                <c:pt idx="14">
                  <c:v>25</c:v>
                </c:pt>
                <c:pt idx="19">
                  <c:v>20</c:v>
                </c:pt>
                <c:pt idx="20">
                  <c:v>15</c:v>
                </c:pt>
                <c:pt idx="21">
                  <c:v>25</c:v>
                </c:pt>
                <c:pt idx="22">
                  <c:v>20</c:v>
                </c:pt>
                <c:pt idx="23">
                  <c:v>8</c:v>
                </c:pt>
                <c:pt idx="24">
                  <c:v>10</c:v>
                </c:pt>
                <c:pt idx="25">
                  <c:v>10</c:v>
                </c:pt>
                <c:pt idx="26">
                  <c:v>15</c:v>
                </c:pt>
                <c:pt idx="27">
                  <c:v>12</c:v>
                </c:pt>
                <c:pt idx="28">
                  <c:v>90</c:v>
                </c:pt>
                <c:pt idx="29">
                  <c:v>20</c:v>
                </c:pt>
                <c:pt idx="30">
                  <c:v>15</c:v>
                </c:pt>
                <c:pt idx="31">
                  <c:v>15</c:v>
                </c:pt>
                <c:pt idx="32">
                  <c:v>35</c:v>
                </c:pt>
                <c:pt idx="33">
                  <c:v>15</c:v>
                </c:pt>
                <c:pt idx="34">
                  <c:v>35</c:v>
                </c:pt>
                <c:pt idx="35">
                  <c:v>20</c:v>
                </c:pt>
                <c:pt idx="36">
                  <c:v>15</c:v>
                </c:pt>
                <c:pt idx="37">
                  <c:v>40</c:v>
                </c:pt>
                <c:pt idx="38">
                  <c:v>15</c:v>
                </c:pt>
                <c:pt idx="39">
                  <c:v>20</c:v>
                </c:pt>
                <c:pt idx="40">
                  <c:v>60</c:v>
                </c:pt>
                <c:pt idx="41">
                  <c:v>30</c:v>
                </c:pt>
                <c:pt idx="42">
                  <c:v>70</c:v>
                </c:pt>
                <c:pt idx="43">
                  <c:v>55</c:v>
                </c:pt>
                <c:pt idx="44">
                  <c:v>40</c:v>
                </c:pt>
                <c:pt idx="45">
                  <c:v>30</c:v>
                </c:pt>
                <c:pt idx="46">
                  <c:v>30</c:v>
                </c:pt>
                <c:pt idx="47">
                  <c:v>100</c:v>
                </c:pt>
                <c:pt idx="48">
                  <c:v>45</c:v>
                </c:pt>
                <c:pt idx="50">
                  <c:v>170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701-402A-9347-017C718775EF}"/>
            </c:ext>
          </c:extLst>
        </c:ser>
        <c:ser>
          <c:idx val="13"/>
          <c:order val="13"/>
          <c:tx>
            <c:strRef>
              <c:f>'2023年全井戸集計表'!$CA$2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'2023年全井戸集計表'!$CA$3:$CA$53</c:f>
              <c:numCache>
                <c:formatCode>General</c:formatCode>
                <c:ptCount val="51"/>
                <c:pt idx="0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6000</c:v>
                </c:pt>
                <c:pt idx="5">
                  <c:v>4700</c:v>
                </c:pt>
                <c:pt idx="6">
                  <c:v>5000</c:v>
                </c:pt>
                <c:pt idx="7">
                  <c:v>5000</c:v>
                </c:pt>
                <c:pt idx="8">
                  <c:v>4900</c:v>
                </c:pt>
                <c:pt idx="9">
                  <c:v>4900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5500</c:v>
                </c:pt>
                <c:pt idx="14">
                  <c:v>5300</c:v>
                </c:pt>
                <c:pt idx="15">
                  <c:v>5000</c:v>
                </c:pt>
                <c:pt idx="16">
                  <c:v>5100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  <c:pt idx="21">
                  <c:v>5000</c:v>
                </c:pt>
                <c:pt idx="22">
                  <c:v>5000</c:v>
                </c:pt>
                <c:pt idx="23">
                  <c:v>4800</c:v>
                </c:pt>
                <c:pt idx="24">
                  <c:v>5000</c:v>
                </c:pt>
                <c:pt idx="25">
                  <c:v>4500</c:v>
                </c:pt>
                <c:pt idx="26">
                  <c:v>4000</c:v>
                </c:pt>
                <c:pt idx="27">
                  <c:v>4900</c:v>
                </c:pt>
                <c:pt idx="28">
                  <c:v>4500</c:v>
                </c:pt>
                <c:pt idx="29">
                  <c:v>4300</c:v>
                </c:pt>
                <c:pt idx="30">
                  <c:v>4200</c:v>
                </c:pt>
                <c:pt idx="31">
                  <c:v>4800</c:v>
                </c:pt>
                <c:pt idx="32">
                  <c:v>4900</c:v>
                </c:pt>
                <c:pt idx="33">
                  <c:v>4800</c:v>
                </c:pt>
                <c:pt idx="34">
                  <c:v>4500</c:v>
                </c:pt>
                <c:pt idx="35">
                  <c:v>5000</c:v>
                </c:pt>
                <c:pt idx="36">
                  <c:v>4000</c:v>
                </c:pt>
                <c:pt idx="37">
                  <c:v>5000</c:v>
                </c:pt>
                <c:pt idx="38">
                  <c:v>4500</c:v>
                </c:pt>
                <c:pt idx="39">
                  <c:v>4500</c:v>
                </c:pt>
                <c:pt idx="40">
                  <c:v>4500</c:v>
                </c:pt>
                <c:pt idx="41">
                  <c:v>4500</c:v>
                </c:pt>
                <c:pt idx="42">
                  <c:v>4500</c:v>
                </c:pt>
                <c:pt idx="43">
                  <c:v>5000</c:v>
                </c:pt>
                <c:pt idx="44">
                  <c:v>5000</c:v>
                </c:pt>
                <c:pt idx="45">
                  <c:v>4500</c:v>
                </c:pt>
                <c:pt idx="46">
                  <c:v>5000</c:v>
                </c:pt>
                <c:pt idx="47">
                  <c:v>4500</c:v>
                </c:pt>
                <c:pt idx="48">
                  <c:v>5500</c:v>
                </c:pt>
                <c:pt idx="49">
                  <c:v>4500</c:v>
                </c:pt>
                <c:pt idx="50">
                  <c:v>5000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2701-402A-9347-017C718775EF}"/>
            </c:ext>
          </c:extLst>
        </c:ser>
        <c:ser>
          <c:idx val="14"/>
          <c:order val="14"/>
          <c:tx>
            <c:strRef>
              <c:f>'2023年全井戸集計表'!$CB$2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'2023年全井戸集計表'!$CB$3:$CB$53</c:f>
              <c:numCache>
                <c:formatCode>General</c:formatCode>
                <c:ptCount val="51"/>
                <c:pt idx="0">
                  <c:v>3000</c:v>
                </c:pt>
                <c:pt idx="1">
                  <c:v>3000</c:v>
                </c:pt>
                <c:pt idx="2">
                  <c:v>3200</c:v>
                </c:pt>
                <c:pt idx="3">
                  <c:v>3800</c:v>
                </c:pt>
                <c:pt idx="4">
                  <c:v>3000</c:v>
                </c:pt>
                <c:pt idx="5">
                  <c:v>3300</c:v>
                </c:pt>
                <c:pt idx="6">
                  <c:v>3300</c:v>
                </c:pt>
                <c:pt idx="7">
                  <c:v>3800</c:v>
                </c:pt>
                <c:pt idx="8">
                  <c:v>3800</c:v>
                </c:pt>
                <c:pt idx="9">
                  <c:v>3500</c:v>
                </c:pt>
                <c:pt idx="10">
                  <c:v>3200</c:v>
                </c:pt>
                <c:pt idx="11">
                  <c:v>3500</c:v>
                </c:pt>
                <c:pt idx="12">
                  <c:v>3200</c:v>
                </c:pt>
                <c:pt idx="13">
                  <c:v>3200</c:v>
                </c:pt>
                <c:pt idx="14">
                  <c:v>3000</c:v>
                </c:pt>
                <c:pt idx="15">
                  <c:v>2900</c:v>
                </c:pt>
                <c:pt idx="16">
                  <c:v>3000</c:v>
                </c:pt>
                <c:pt idx="17">
                  <c:v>3000</c:v>
                </c:pt>
                <c:pt idx="18">
                  <c:v>3200</c:v>
                </c:pt>
                <c:pt idx="19">
                  <c:v>3100</c:v>
                </c:pt>
                <c:pt idx="20">
                  <c:v>3000</c:v>
                </c:pt>
                <c:pt idx="21">
                  <c:v>3200</c:v>
                </c:pt>
                <c:pt idx="22">
                  <c:v>3000</c:v>
                </c:pt>
                <c:pt idx="23">
                  <c:v>3200</c:v>
                </c:pt>
                <c:pt idx="24">
                  <c:v>3700</c:v>
                </c:pt>
                <c:pt idx="25">
                  <c:v>3600</c:v>
                </c:pt>
                <c:pt idx="26">
                  <c:v>3000</c:v>
                </c:pt>
                <c:pt idx="27">
                  <c:v>3500</c:v>
                </c:pt>
                <c:pt idx="28">
                  <c:v>3500</c:v>
                </c:pt>
                <c:pt idx="29">
                  <c:v>3100</c:v>
                </c:pt>
                <c:pt idx="30">
                  <c:v>3000</c:v>
                </c:pt>
                <c:pt idx="31">
                  <c:v>3000</c:v>
                </c:pt>
                <c:pt idx="32">
                  <c:v>3600</c:v>
                </c:pt>
                <c:pt idx="33">
                  <c:v>3000</c:v>
                </c:pt>
                <c:pt idx="34">
                  <c:v>3100</c:v>
                </c:pt>
                <c:pt idx="35">
                  <c:v>3000</c:v>
                </c:pt>
                <c:pt idx="36">
                  <c:v>3000</c:v>
                </c:pt>
                <c:pt idx="37">
                  <c:v>2400</c:v>
                </c:pt>
                <c:pt idx="38">
                  <c:v>3000</c:v>
                </c:pt>
                <c:pt idx="39">
                  <c:v>3000</c:v>
                </c:pt>
                <c:pt idx="40">
                  <c:v>3000</c:v>
                </c:pt>
                <c:pt idx="41">
                  <c:v>2500</c:v>
                </c:pt>
                <c:pt idx="42">
                  <c:v>3200</c:v>
                </c:pt>
                <c:pt idx="43">
                  <c:v>3500</c:v>
                </c:pt>
                <c:pt idx="44">
                  <c:v>3300</c:v>
                </c:pt>
                <c:pt idx="45">
                  <c:v>2700</c:v>
                </c:pt>
                <c:pt idx="46">
                  <c:v>3500</c:v>
                </c:pt>
                <c:pt idx="47">
                  <c:v>3200</c:v>
                </c:pt>
                <c:pt idx="48">
                  <c:v>3300</c:v>
                </c:pt>
                <c:pt idx="49">
                  <c:v>3600</c:v>
                </c:pt>
                <c:pt idx="50">
                  <c:v>3500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701-402A-9347-017C718775EF}"/>
            </c:ext>
          </c:extLst>
        </c:ser>
        <c:ser>
          <c:idx val="15"/>
          <c:order val="15"/>
          <c:tx>
            <c:strRef>
              <c:f>'2023年全井戸集計表'!$CC$2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'2023年全井戸集計表'!$CC$3:$CC$53</c:f>
              <c:numCache>
                <c:formatCode>General</c:formatCode>
                <c:ptCount val="51"/>
                <c:pt idx="0">
                  <c:v>25</c:v>
                </c:pt>
                <c:pt idx="1">
                  <c:v>30</c:v>
                </c:pt>
                <c:pt idx="2">
                  <c:v>25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20</c:v>
                </c:pt>
                <c:pt idx="7">
                  <c:v>20</c:v>
                </c:pt>
                <c:pt idx="8">
                  <c:v>25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15</c:v>
                </c:pt>
                <c:pt idx="18">
                  <c:v>20</c:v>
                </c:pt>
                <c:pt idx="19">
                  <c:v>15</c:v>
                </c:pt>
                <c:pt idx="20">
                  <c:v>15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25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40</c:v>
                </c:pt>
                <c:pt idx="29">
                  <c:v>35</c:v>
                </c:pt>
                <c:pt idx="30">
                  <c:v>40</c:v>
                </c:pt>
                <c:pt idx="31">
                  <c:v>30</c:v>
                </c:pt>
                <c:pt idx="32">
                  <c:v>35</c:v>
                </c:pt>
                <c:pt idx="33">
                  <c:v>30</c:v>
                </c:pt>
                <c:pt idx="34">
                  <c:v>35</c:v>
                </c:pt>
                <c:pt idx="35">
                  <c:v>30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20</c:v>
                </c:pt>
                <c:pt idx="44">
                  <c:v>25</c:v>
                </c:pt>
                <c:pt idx="45">
                  <c:v>20</c:v>
                </c:pt>
                <c:pt idx="46">
                  <c:v>20</c:v>
                </c:pt>
                <c:pt idx="47">
                  <c:v>25</c:v>
                </c:pt>
                <c:pt idx="48">
                  <c:v>25</c:v>
                </c:pt>
                <c:pt idx="49">
                  <c:v>30</c:v>
                </c:pt>
                <c:pt idx="50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2701-402A-9347-017C718775EF}"/>
            </c:ext>
          </c:extLst>
        </c:ser>
        <c:ser>
          <c:idx val="16"/>
          <c:order val="16"/>
          <c:tx>
            <c:strRef>
              <c:f>'2023年全井戸集計表'!$CD$2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'2023年全井戸集計表'!$CD$3:$CD$53</c:f>
              <c:numCache>
                <c:formatCode>General</c:formatCode>
                <c:ptCount val="51"/>
                <c:pt idx="0">
                  <c:v>25</c:v>
                </c:pt>
                <c:pt idx="1">
                  <c:v>30</c:v>
                </c:pt>
                <c:pt idx="2">
                  <c:v>30</c:v>
                </c:pt>
                <c:pt idx="3">
                  <c:v>25</c:v>
                </c:pt>
                <c:pt idx="4">
                  <c:v>30</c:v>
                </c:pt>
                <c:pt idx="5">
                  <c:v>30</c:v>
                </c:pt>
                <c:pt idx="6">
                  <c:v>40</c:v>
                </c:pt>
                <c:pt idx="7">
                  <c:v>12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15</c:v>
                </c:pt>
                <c:pt idx="13">
                  <c:v>20</c:v>
                </c:pt>
                <c:pt idx="14">
                  <c:v>25</c:v>
                </c:pt>
                <c:pt idx="15">
                  <c:v>12</c:v>
                </c:pt>
                <c:pt idx="16">
                  <c:v>20</c:v>
                </c:pt>
                <c:pt idx="17">
                  <c:v>12</c:v>
                </c:pt>
                <c:pt idx="18">
                  <c:v>12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15</c:v>
                </c:pt>
                <c:pt idx="23">
                  <c:v>10</c:v>
                </c:pt>
                <c:pt idx="24">
                  <c:v>20</c:v>
                </c:pt>
                <c:pt idx="25">
                  <c:v>30</c:v>
                </c:pt>
                <c:pt idx="26">
                  <c:v>25</c:v>
                </c:pt>
                <c:pt idx="27">
                  <c:v>25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45</c:v>
                </c:pt>
                <c:pt idx="33">
                  <c:v>50</c:v>
                </c:pt>
                <c:pt idx="34">
                  <c:v>50</c:v>
                </c:pt>
                <c:pt idx="35">
                  <c:v>10</c:v>
                </c:pt>
                <c:pt idx="36">
                  <c:v>20</c:v>
                </c:pt>
                <c:pt idx="37">
                  <c:v>25</c:v>
                </c:pt>
                <c:pt idx="38">
                  <c:v>25</c:v>
                </c:pt>
                <c:pt idx="39">
                  <c:v>35</c:v>
                </c:pt>
                <c:pt idx="40">
                  <c:v>40</c:v>
                </c:pt>
                <c:pt idx="41">
                  <c:v>40</c:v>
                </c:pt>
                <c:pt idx="42">
                  <c:v>45</c:v>
                </c:pt>
                <c:pt idx="43">
                  <c:v>50</c:v>
                </c:pt>
                <c:pt idx="44">
                  <c:v>50</c:v>
                </c:pt>
                <c:pt idx="45">
                  <c:v>60</c:v>
                </c:pt>
                <c:pt idx="46">
                  <c:v>60</c:v>
                </c:pt>
                <c:pt idx="47">
                  <c:v>50</c:v>
                </c:pt>
                <c:pt idx="48">
                  <c:v>65</c:v>
                </c:pt>
                <c:pt idx="49">
                  <c:v>70</c:v>
                </c:pt>
                <c:pt idx="50">
                  <c:v>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2701-402A-9347-017C718775EF}"/>
            </c:ext>
          </c:extLst>
        </c:ser>
        <c:ser>
          <c:idx val="17"/>
          <c:order val="17"/>
          <c:tx>
            <c:strRef>
              <c:f>'2023年全井戸集計表'!$CE$2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'2023年全井戸集計表'!$CE$3:$CE$53</c:f>
              <c:numCache>
                <c:formatCode>General</c:formatCode>
                <c:ptCount val="51"/>
                <c:pt idx="0">
                  <c:v>230</c:v>
                </c:pt>
                <c:pt idx="1">
                  <c:v>220</c:v>
                </c:pt>
                <c:pt idx="2">
                  <c:v>250</c:v>
                </c:pt>
                <c:pt idx="3">
                  <c:v>230</c:v>
                </c:pt>
                <c:pt idx="4">
                  <c:v>250</c:v>
                </c:pt>
                <c:pt idx="5">
                  <c:v>280</c:v>
                </c:pt>
                <c:pt idx="6">
                  <c:v>280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300</c:v>
                </c:pt>
                <c:pt idx="11">
                  <c:v>250</c:v>
                </c:pt>
                <c:pt idx="12">
                  <c:v>280</c:v>
                </c:pt>
                <c:pt idx="13">
                  <c:v>200</c:v>
                </c:pt>
                <c:pt idx="14">
                  <c:v>200</c:v>
                </c:pt>
                <c:pt idx="15">
                  <c:v>210</c:v>
                </c:pt>
                <c:pt idx="16">
                  <c:v>210</c:v>
                </c:pt>
                <c:pt idx="17">
                  <c:v>220</c:v>
                </c:pt>
                <c:pt idx="18">
                  <c:v>200</c:v>
                </c:pt>
                <c:pt idx="19">
                  <c:v>180</c:v>
                </c:pt>
                <c:pt idx="20">
                  <c:v>200</c:v>
                </c:pt>
                <c:pt idx="21">
                  <c:v>220</c:v>
                </c:pt>
                <c:pt idx="22">
                  <c:v>150</c:v>
                </c:pt>
                <c:pt idx="23">
                  <c:v>160</c:v>
                </c:pt>
                <c:pt idx="24">
                  <c:v>150</c:v>
                </c:pt>
                <c:pt idx="25">
                  <c:v>170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180</c:v>
                </c:pt>
                <c:pt idx="30">
                  <c:v>220</c:v>
                </c:pt>
                <c:pt idx="31">
                  <c:v>250</c:v>
                </c:pt>
                <c:pt idx="32">
                  <c:v>330</c:v>
                </c:pt>
                <c:pt idx="33">
                  <c:v>390</c:v>
                </c:pt>
                <c:pt idx="34">
                  <c:v>260</c:v>
                </c:pt>
                <c:pt idx="35">
                  <c:v>220</c:v>
                </c:pt>
                <c:pt idx="36">
                  <c:v>150</c:v>
                </c:pt>
                <c:pt idx="37">
                  <c:v>210</c:v>
                </c:pt>
                <c:pt idx="38">
                  <c:v>230</c:v>
                </c:pt>
                <c:pt idx="39">
                  <c:v>350</c:v>
                </c:pt>
                <c:pt idx="40">
                  <c:v>480</c:v>
                </c:pt>
                <c:pt idx="41">
                  <c:v>600</c:v>
                </c:pt>
                <c:pt idx="42">
                  <c:v>550</c:v>
                </c:pt>
                <c:pt idx="43">
                  <c:v>700</c:v>
                </c:pt>
                <c:pt idx="44">
                  <c:v>700</c:v>
                </c:pt>
                <c:pt idx="45">
                  <c:v>800</c:v>
                </c:pt>
                <c:pt idx="46">
                  <c:v>800</c:v>
                </c:pt>
                <c:pt idx="47">
                  <c:v>800</c:v>
                </c:pt>
                <c:pt idx="48">
                  <c:v>1000</c:v>
                </c:pt>
                <c:pt idx="49">
                  <c:v>750</c:v>
                </c:pt>
                <c:pt idx="50">
                  <c:v>750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2701-402A-9347-017C718775EF}"/>
            </c:ext>
          </c:extLst>
        </c:ser>
        <c:ser>
          <c:idx val="18"/>
          <c:order val="18"/>
          <c:tx>
            <c:strRef>
              <c:f>'2023年全井戸集計表'!$CF$2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'2023年全井戸集計表'!$CF$3:$CF$53</c:f>
              <c:numCache>
                <c:formatCode>General</c:formatCode>
                <c:ptCount val="51"/>
                <c:pt idx="0">
                  <c:v>2600</c:v>
                </c:pt>
                <c:pt idx="1">
                  <c:v>2800</c:v>
                </c:pt>
                <c:pt idx="2">
                  <c:v>3000</c:v>
                </c:pt>
                <c:pt idx="3">
                  <c:v>3100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3300</c:v>
                </c:pt>
                <c:pt idx="9">
                  <c:v>3000</c:v>
                </c:pt>
                <c:pt idx="10">
                  <c:v>3200</c:v>
                </c:pt>
                <c:pt idx="11">
                  <c:v>2900</c:v>
                </c:pt>
                <c:pt idx="12">
                  <c:v>3100</c:v>
                </c:pt>
                <c:pt idx="13">
                  <c:v>3000</c:v>
                </c:pt>
                <c:pt idx="14">
                  <c:v>3100</c:v>
                </c:pt>
                <c:pt idx="15">
                  <c:v>3000</c:v>
                </c:pt>
                <c:pt idx="16">
                  <c:v>3000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3200</c:v>
                </c:pt>
                <c:pt idx="21">
                  <c:v>3000</c:v>
                </c:pt>
                <c:pt idx="22">
                  <c:v>3000</c:v>
                </c:pt>
                <c:pt idx="23">
                  <c:v>3100</c:v>
                </c:pt>
                <c:pt idx="24">
                  <c:v>3000</c:v>
                </c:pt>
                <c:pt idx="25">
                  <c:v>3100</c:v>
                </c:pt>
                <c:pt idx="26">
                  <c:v>2900</c:v>
                </c:pt>
                <c:pt idx="27">
                  <c:v>3100</c:v>
                </c:pt>
                <c:pt idx="28">
                  <c:v>3000</c:v>
                </c:pt>
                <c:pt idx="29">
                  <c:v>2800</c:v>
                </c:pt>
                <c:pt idx="30">
                  <c:v>2600</c:v>
                </c:pt>
                <c:pt idx="31">
                  <c:v>3000</c:v>
                </c:pt>
                <c:pt idx="32">
                  <c:v>2800</c:v>
                </c:pt>
                <c:pt idx="33">
                  <c:v>3100</c:v>
                </c:pt>
                <c:pt idx="34">
                  <c:v>2800</c:v>
                </c:pt>
                <c:pt idx="35">
                  <c:v>3100</c:v>
                </c:pt>
                <c:pt idx="36">
                  <c:v>2800</c:v>
                </c:pt>
                <c:pt idx="37">
                  <c:v>2500</c:v>
                </c:pt>
                <c:pt idx="38">
                  <c:v>2500</c:v>
                </c:pt>
                <c:pt idx="39">
                  <c:v>3200</c:v>
                </c:pt>
                <c:pt idx="40">
                  <c:v>2600</c:v>
                </c:pt>
                <c:pt idx="41">
                  <c:v>2600</c:v>
                </c:pt>
                <c:pt idx="42">
                  <c:v>3000</c:v>
                </c:pt>
                <c:pt idx="43">
                  <c:v>3000</c:v>
                </c:pt>
                <c:pt idx="44">
                  <c:v>2900</c:v>
                </c:pt>
                <c:pt idx="45">
                  <c:v>3200</c:v>
                </c:pt>
                <c:pt idx="46">
                  <c:v>3500</c:v>
                </c:pt>
                <c:pt idx="47">
                  <c:v>3000</c:v>
                </c:pt>
                <c:pt idx="48">
                  <c:v>3000</c:v>
                </c:pt>
                <c:pt idx="49">
                  <c:v>3000</c:v>
                </c:pt>
                <c:pt idx="50">
                  <c:v>3200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2701-402A-9347-017C718775EF}"/>
            </c:ext>
          </c:extLst>
        </c:ser>
        <c:ser>
          <c:idx val="19"/>
          <c:order val="19"/>
          <c:tx>
            <c:strRef>
              <c:f>'2023年全井戸集計表'!$CG$2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'2023年全井戸集計表'!$CG$3:$CG$53</c:f>
              <c:numCache>
                <c:formatCode>General</c:formatCode>
                <c:ptCount val="51"/>
                <c:pt idx="0">
                  <c:v>10</c:v>
                </c:pt>
                <c:pt idx="1">
                  <c:v>12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12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15</c:v>
                </c:pt>
                <c:pt idx="29">
                  <c:v>12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12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12</c:v>
                </c:pt>
                <c:pt idx="49">
                  <c:v>12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2701-402A-9347-017C718775EF}"/>
            </c:ext>
          </c:extLst>
        </c:ser>
        <c:ser>
          <c:idx val="20"/>
          <c:order val="20"/>
          <c:tx>
            <c:strRef>
              <c:f>'2023年全井戸集計表'!$CH$2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'2023年全井戸集計表'!$CH$3:$CH$53</c:f>
              <c:numCache>
                <c:formatCode>General</c:formatCode>
                <c:ptCount val="51"/>
                <c:pt idx="0">
                  <c:v>280</c:v>
                </c:pt>
                <c:pt idx="1">
                  <c:v>290</c:v>
                </c:pt>
                <c:pt idx="2">
                  <c:v>350</c:v>
                </c:pt>
                <c:pt idx="3">
                  <c:v>380</c:v>
                </c:pt>
                <c:pt idx="4">
                  <c:v>350</c:v>
                </c:pt>
                <c:pt idx="5">
                  <c:v>380</c:v>
                </c:pt>
                <c:pt idx="6">
                  <c:v>410</c:v>
                </c:pt>
                <c:pt idx="7">
                  <c:v>350</c:v>
                </c:pt>
                <c:pt idx="8">
                  <c:v>380</c:v>
                </c:pt>
                <c:pt idx="9">
                  <c:v>350</c:v>
                </c:pt>
                <c:pt idx="10">
                  <c:v>350</c:v>
                </c:pt>
                <c:pt idx="11">
                  <c:v>400</c:v>
                </c:pt>
                <c:pt idx="12">
                  <c:v>450</c:v>
                </c:pt>
                <c:pt idx="13">
                  <c:v>450</c:v>
                </c:pt>
                <c:pt idx="14">
                  <c:v>480</c:v>
                </c:pt>
                <c:pt idx="15">
                  <c:v>400</c:v>
                </c:pt>
                <c:pt idx="16">
                  <c:v>420</c:v>
                </c:pt>
                <c:pt idx="17">
                  <c:v>500</c:v>
                </c:pt>
                <c:pt idx="18">
                  <c:v>420</c:v>
                </c:pt>
                <c:pt idx="19">
                  <c:v>400</c:v>
                </c:pt>
                <c:pt idx="20">
                  <c:v>390</c:v>
                </c:pt>
                <c:pt idx="21">
                  <c:v>380</c:v>
                </c:pt>
                <c:pt idx="22">
                  <c:v>420</c:v>
                </c:pt>
                <c:pt idx="23">
                  <c:v>400</c:v>
                </c:pt>
                <c:pt idx="24">
                  <c:v>400</c:v>
                </c:pt>
                <c:pt idx="25">
                  <c:v>390</c:v>
                </c:pt>
                <c:pt idx="26">
                  <c:v>380</c:v>
                </c:pt>
                <c:pt idx="27">
                  <c:v>350</c:v>
                </c:pt>
                <c:pt idx="28">
                  <c:v>350</c:v>
                </c:pt>
                <c:pt idx="29">
                  <c:v>360</c:v>
                </c:pt>
                <c:pt idx="30">
                  <c:v>320</c:v>
                </c:pt>
                <c:pt idx="31">
                  <c:v>350</c:v>
                </c:pt>
                <c:pt idx="32">
                  <c:v>300</c:v>
                </c:pt>
                <c:pt idx="33">
                  <c:v>380</c:v>
                </c:pt>
                <c:pt idx="34">
                  <c:v>300</c:v>
                </c:pt>
                <c:pt idx="35">
                  <c:v>300</c:v>
                </c:pt>
                <c:pt idx="36">
                  <c:v>390</c:v>
                </c:pt>
                <c:pt idx="37">
                  <c:v>350</c:v>
                </c:pt>
                <c:pt idx="38">
                  <c:v>300</c:v>
                </c:pt>
                <c:pt idx="39">
                  <c:v>370</c:v>
                </c:pt>
                <c:pt idx="40">
                  <c:v>350</c:v>
                </c:pt>
                <c:pt idx="41">
                  <c:v>350</c:v>
                </c:pt>
                <c:pt idx="42">
                  <c:v>380</c:v>
                </c:pt>
                <c:pt idx="43">
                  <c:v>320</c:v>
                </c:pt>
                <c:pt idx="44">
                  <c:v>320</c:v>
                </c:pt>
                <c:pt idx="45">
                  <c:v>380</c:v>
                </c:pt>
                <c:pt idx="46">
                  <c:v>370</c:v>
                </c:pt>
                <c:pt idx="47">
                  <c:v>350</c:v>
                </c:pt>
                <c:pt idx="48">
                  <c:v>320</c:v>
                </c:pt>
                <c:pt idx="49">
                  <c:v>300</c:v>
                </c:pt>
                <c:pt idx="50">
                  <c:v>320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2701-402A-9347-017C718775EF}"/>
            </c:ext>
          </c:extLst>
        </c:ser>
        <c:ser>
          <c:idx val="21"/>
          <c:order val="21"/>
          <c:tx>
            <c:strRef>
              <c:f>'2023年全井戸集計表'!$CI$2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'2023年全井戸集計表'!$CI$3:$CI$53</c:f>
              <c:numCache>
                <c:formatCode>General</c:formatCode>
                <c:ptCount val="51"/>
                <c:pt idx="0">
                  <c:v>150</c:v>
                </c:pt>
                <c:pt idx="1">
                  <c:v>140</c:v>
                </c:pt>
                <c:pt idx="2">
                  <c:v>150</c:v>
                </c:pt>
                <c:pt idx="3">
                  <c:v>130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170</c:v>
                </c:pt>
                <c:pt idx="12">
                  <c:v>150</c:v>
                </c:pt>
                <c:pt idx="13">
                  <c:v>140</c:v>
                </c:pt>
                <c:pt idx="14">
                  <c:v>150</c:v>
                </c:pt>
                <c:pt idx="15">
                  <c:v>150</c:v>
                </c:pt>
                <c:pt idx="16">
                  <c:v>140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  <c:pt idx="20">
                  <c:v>180</c:v>
                </c:pt>
                <c:pt idx="21">
                  <c:v>175</c:v>
                </c:pt>
                <c:pt idx="22">
                  <c:v>190</c:v>
                </c:pt>
                <c:pt idx="23">
                  <c:v>170</c:v>
                </c:pt>
                <c:pt idx="24">
                  <c:v>170</c:v>
                </c:pt>
                <c:pt idx="25">
                  <c:v>160</c:v>
                </c:pt>
                <c:pt idx="26">
                  <c:v>170</c:v>
                </c:pt>
                <c:pt idx="27">
                  <c:v>170</c:v>
                </c:pt>
                <c:pt idx="28">
                  <c:v>175</c:v>
                </c:pt>
                <c:pt idx="29">
                  <c:v>160</c:v>
                </c:pt>
                <c:pt idx="30">
                  <c:v>150</c:v>
                </c:pt>
                <c:pt idx="31">
                  <c:v>170</c:v>
                </c:pt>
                <c:pt idx="32">
                  <c:v>150</c:v>
                </c:pt>
                <c:pt idx="33">
                  <c:v>180</c:v>
                </c:pt>
                <c:pt idx="34">
                  <c:v>150</c:v>
                </c:pt>
                <c:pt idx="35">
                  <c:v>140</c:v>
                </c:pt>
                <c:pt idx="36">
                  <c:v>150</c:v>
                </c:pt>
                <c:pt idx="37">
                  <c:v>200</c:v>
                </c:pt>
                <c:pt idx="38">
                  <c:v>180</c:v>
                </c:pt>
                <c:pt idx="39">
                  <c:v>175</c:v>
                </c:pt>
                <c:pt idx="40">
                  <c:v>180</c:v>
                </c:pt>
                <c:pt idx="41">
                  <c:v>180</c:v>
                </c:pt>
                <c:pt idx="42">
                  <c:v>200</c:v>
                </c:pt>
                <c:pt idx="43">
                  <c:v>190</c:v>
                </c:pt>
                <c:pt idx="44">
                  <c:v>200</c:v>
                </c:pt>
                <c:pt idx="45">
                  <c:v>200</c:v>
                </c:pt>
                <c:pt idx="46">
                  <c:v>200</c:v>
                </c:pt>
                <c:pt idx="47">
                  <c:v>200</c:v>
                </c:pt>
                <c:pt idx="48">
                  <c:v>200</c:v>
                </c:pt>
                <c:pt idx="49">
                  <c:v>170</c:v>
                </c:pt>
                <c:pt idx="50">
                  <c:v>160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2701-402A-9347-017C718775EF}"/>
            </c:ext>
          </c:extLst>
        </c:ser>
        <c:ser>
          <c:idx val="22"/>
          <c:order val="22"/>
          <c:tx>
            <c:strRef>
              <c:f>'2023年全井戸集計表'!$CJ$2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'2023年全井戸集計表'!$CJ$3:$CJ$53</c:f>
              <c:numCache>
                <c:formatCode>General</c:formatCode>
                <c:ptCount val="51"/>
                <c:pt idx="0">
                  <c:v>35</c:v>
                </c:pt>
                <c:pt idx="1">
                  <c:v>30</c:v>
                </c:pt>
                <c:pt idx="2">
                  <c:v>30</c:v>
                </c:pt>
                <c:pt idx="3">
                  <c:v>35</c:v>
                </c:pt>
                <c:pt idx="4">
                  <c:v>35</c:v>
                </c:pt>
                <c:pt idx="5">
                  <c:v>30</c:v>
                </c:pt>
                <c:pt idx="6">
                  <c:v>40</c:v>
                </c:pt>
                <c:pt idx="7">
                  <c:v>30</c:v>
                </c:pt>
                <c:pt idx="8">
                  <c:v>40</c:v>
                </c:pt>
                <c:pt idx="9">
                  <c:v>40</c:v>
                </c:pt>
                <c:pt idx="10">
                  <c:v>50</c:v>
                </c:pt>
                <c:pt idx="11">
                  <c:v>45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12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12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12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12</c:v>
                </c:pt>
                <c:pt idx="39">
                  <c:v>15</c:v>
                </c:pt>
                <c:pt idx="40">
                  <c:v>20</c:v>
                </c:pt>
                <c:pt idx="41">
                  <c:v>15</c:v>
                </c:pt>
                <c:pt idx="42">
                  <c:v>20</c:v>
                </c:pt>
                <c:pt idx="43">
                  <c:v>25</c:v>
                </c:pt>
                <c:pt idx="44">
                  <c:v>25</c:v>
                </c:pt>
                <c:pt idx="45">
                  <c:v>30</c:v>
                </c:pt>
                <c:pt idx="46">
                  <c:v>25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2701-402A-9347-017C718775EF}"/>
            </c:ext>
          </c:extLst>
        </c:ser>
        <c:ser>
          <c:idx val="23"/>
          <c:order val="23"/>
          <c:tx>
            <c:strRef>
              <c:f>'2023年全井戸集計表'!$CK$2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'2023年全井戸集計表'!$CK$3:$CK$53</c:f>
              <c:numCache>
                <c:formatCode>General</c:formatCode>
                <c:ptCount val="51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15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30</c:v>
                </c:pt>
                <c:pt idx="24">
                  <c:v>25</c:v>
                </c:pt>
                <c:pt idx="25">
                  <c:v>25</c:v>
                </c:pt>
                <c:pt idx="26">
                  <c:v>30</c:v>
                </c:pt>
                <c:pt idx="27">
                  <c:v>25</c:v>
                </c:pt>
                <c:pt idx="28">
                  <c:v>30</c:v>
                </c:pt>
                <c:pt idx="29">
                  <c:v>25</c:v>
                </c:pt>
                <c:pt idx="30">
                  <c:v>20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30</c:v>
                </c:pt>
                <c:pt idx="36">
                  <c:v>25</c:v>
                </c:pt>
                <c:pt idx="37">
                  <c:v>20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30</c:v>
                </c:pt>
                <c:pt idx="42">
                  <c:v>25</c:v>
                </c:pt>
                <c:pt idx="43">
                  <c:v>20</c:v>
                </c:pt>
                <c:pt idx="44">
                  <c:v>30</c:v>
                </c:pt>
                <c:pt idx="45">
                  <c:v>30</c:v>
                </c:pt>
                <c:pt idx="46">
                  <c:v>25</c:v>
                </c:pt>
                <c:pt idx="47">
                  <c:v>20</c:v>
                </c:pt>
                <c:pt idx="48">
                  <c:v>25</c:v>
                </c:pt>
                <c:pt idx="49">
                  <c:v>25</c:v>
                </c:pt>
                <c:pt idx="50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2701-402A-9347-017C718775EF}"/>
            </c:ext>
          </c:extLst>
        </c:ser>
        <c:ser>
          <c:idx val="24"/>
          <c:order val="24"/>
          <c:tx>
            <c:strRef>
              <c:f>'2023年全井戸集計表'!$CL$2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'2023年全井戸集計表'!$CL$3:$CL$53</c:f>
              <c:numCache>
                <c:formatCode>General</c:formatCode>
                <c:ptCount val="51"/>
                <c:pt idx="0">
                  <c:v>480</c:v>
                </c:pt>
                <c:pt idx="1">
                  <c:v>750</c:v>
                </c:pt>
                <c:pt idx="2">
                  <c:v>750</c:v>
                </c:pt>
                <c:pt idx="3">
                  <c:v>1000</c:v>
                </c:pt>
                <c:pt idx="4">
                  <c:v>750</c:v>
                </c:pt>
                <c:pt idx="5">
                  <c:v>1100</c:v>
                </c:pt>
                <c:pt idx="6">
                  <c:v>130</c:v>
                </c:pt>
                <c:pt idx="7">
                  <c:v>500</c:v>
                </c:pt>
                <c:pt idx="8">
                  <c:v>500</c:v>
                </c:pt>
                <c:pt idx="9">
                  <c:v>800</c:v>
                </c:pt>
                <c:pt idx="10">
                  <c:v>950</c:v>
                </c:pt>
                <c:pt idx="11">
                  <c:v>500</c:v>
                </c:pt>
                <c:pt idx="12">
                  <c:v>12</c:v>
                </c:pt>
                <c:pt idx="13">
                  <c:v>150</c:v>
                </c:pt>
                <c:pt idx="14">
                  <c:v>800</c:v>
                </c:pt>
                <c:pt idx="15">
                  <c:v>200</c:v>
                </c:pt>
                <c:pt idx="16">
                  <c:v>300</c:v>
                </c:pt>
                <c:pt idx="17">
                  <c:v>400</c:v>
                </c:pt>
                <c:pt idx="18">
                  <c:v>300</c:v>
                </c:pt>
                <c:pt idx="19">
                  <c:v>250</c:v>
                </c:pt>
                <c:pt idx="20">
                  <c:v>150</c:v>
                </c:pt>
                <c:pt idx="21">
                  <c:v>180</c:v>
                </c:pt>
                <c:pt idx="22">
                  <c:v>20</c:v>
                </c:pt>
                <c:pt idx="23">
                  <c:v>15</c:v>
                </c:pt>
                <c:pt idx="24">
                  <c:v>35</c:v>
                </c:pt>
                <c:pt idx="25">
                  <c:v>170</c:v>
                </c:pt>
                <c:pt idx="26">
                  <c:v>200</c:v>
                </c:pt>
                <c:pt idx="27">
                  <c:v>400</c:v>
                </c:pt>
                <c:pt idx="28">
                  <c:v>400</c:v>
                </c:pt>
                <c:pt idx="29">
                  <c:v>1000</c:v>
                </c:pt>
                <c:pt idx="30">
                  <c:v>900</c:v>
                </c:pt>
                <c:pt idx="31">
                  <c:v>1000</c:v>
                </c:pt>
                <c:pt idx="32">
                  <c:v>1000</c:v>
                </c:pt>
                <c:pt idx="33">
                  <c:v>1100</c:v>
                </c:pt>
                <c:pt idx="34">
                  <c:v>1100</c:v>
                </c:pt>
                <c:pt idx="35">
                  <c:v>30</c:v>
                </c:pt>
                <c:pt idx="36">
                  <c:v>700</c:v>
                </c:pt>
                <c:pt idx="37">
                  <c:v>1000</c:v>
                </c:pt>
                <c:pt idx="38">
                  <c:v>1000</c:v>
                </c:pt>
                <c:pt idx="39">
                  <c:v>1100</c:v>
                </c:pt>
                <c:pt idx="40">
                  <c:v>170</c:v>
                </c:pt>
                <c:pt idx="41">
                  <c:v>500</c:v>
                </c:pt>
                <c:pt idx="42">
                  <c:v>800</c:v>
                </c:pt>
                <c:pt idx="43">
                  <c:v>950</c:v>
                </c:pt>
                <c:pt idx="44">
                  <c:v>1200</c:v>
                </c:pt>
                <c:pt idx="45">
                  <c:v>320</c:v>
                </c:pt>
                <c:pt idx="46">
                  <c:v>750</c:v>
                </c:pt>
                <c:pt idx="47">
                  <c:v>900</c:v>
                </c:pt>
                <c:pt idx="48">
                  <c:v>1200</c:v>
                </c:pt>
                <c:pt idx="49">
                  <c:v>1100</c:v>
                </c:pt>
                <c:pt idx="50">
                  <c:v>1300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A10-4B91-AD19-346336EDE7EE}"/>
            </c:ext>
          </c:extLst>
        </c:ser>
        <c:ser>
          <c:idx val="25"/>
          <c:order val="25"/>
          <c:tx>
            <c:strRef>
              <c:f>'2023年全井戸集計表'!$CM$2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'2023年全井戸集計表'!$CM$3:$CM$53</c:f>
              <c:numCache>
                <c:formatCode>General</c:formatCode>
                <c:ptCount val="51"/>
                <c:pt idx="0">
                  <c:v>500</c:v>
                </c:pt>
                <c:pt idx="1">
                  <c:v>500</c:v>
                </c:pt>
                <c:pt idx="2">
                  <c:v>600</c:v>
                </c:pt>
                <c:pt idx="3">
                  <c:v>600</c:v>
                </c:pt>
                <c:pt idx="4">
                  <c:v>500</c:v>
                </c:pt>
                <c:pt idx="5">
                  <c:v>400</c:v>
                </c:pt>
                <c:pt idx="6">
                  <c:v>700</c:v>
                </c:pt>
                <c:pt idx="7">
                  <c:v>800</c:v>
                </c:pt>
                <c:pt idx="8">
                  <c:v>800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  <c:pt idx="12">
                  <c:v>650</c:v>
                </c:pt>
                <c:pt idx="13">
                  <c:v>500</c:v>
                </c:pt>
                <c:pt idx="14">
                  <c:v>400</c:v>
                </c:pt>
                <c:pt idx="15">
                  <c:v>950</c:v>
                </c:pt>
                <c:pt idx="16">
                  <c:v>700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800</c:v>
                </c:pt>
                <c:pt idx="21">
                  <c:v>950</c:v>
                </c:pt>
                <c:pt idx="22">
                  <c:v>950</c:v>
                </c:pt>
                <c:pt idx="23">
                  <c:v>950</c:v>
                </c:pt>
                <c:pt idx="24">
                  <c:v>750</c:v>
                </c:pt>
                <c:pt idx="25">
                  <c:v>600</c:v>
                </c:pt>
                <c:pt idx="26">
                  <c:v>600</c:v>
                </c:pt>
                <c:pt idx="27">
                  <c:v>1000</c:v>
                </c:pt>
                <c:pt idx="28">
                  <c:v>1000</c:v>
                </c:pt>
                <c:pt idx="29">
                  <c:v>800</c:v>
                </c:pt>
                <c:pt idx="30">
                  <c:v>1000</c:v>
                </c:pt>
                <c:pt idx="31">
                  <c:v>950</c:v>
                </c:pt>
                <c:pt idx="32">
                  <c:v>950</c:v>
                </c:pt>
                <c:pt idx="33">
                  <c:v>900</c:v>
                </c:pt>
                <c:pt idx="34">
                  <c:v>800</c:v>
                </c:pt>
                <c:pt idx="35">
                  <c:v>850</c:v>
                </c:pt>
                <c:pt idx="36">
                  <c:v>1100</c:v>
                </c:pt>
                <c:pt idx="37">
                  <c:v>1000</c:v>
                </c:pt>
                <c:pt idx="38">
                  <c:v>1000</c:v>
                </c:pt>
                <c:pt idx="39">
                  <c:v>1100</c:v>
                </c:pt>
                <c:pt idx="40">
                  <c:v>800</c:v>
                </c:pt>
                <c:pt idx="41">
                  <c:v>600</c:v>
                </c:pt>
                <c:pt idx="42">
                  <c:v>800</c:v>
                </c:pt>
                <c:pt idx="43">
                  <c:v>600</c:v>
                </c:pt>
                <c:pt idx="44">
                  <c:v>700</c:v>
                </c:pt>
                <c:pt idx="45">
                  <c:v>500</c:v>
                </c:pt>
                <c:pt idx="46">
                  <c:v>650</c:v>
                </c:pt>
                <c:pt idx="47">
                  <c:v>500</c:v>
                </c:pt>
                <c:pt idx="48">
                  <c:v>1100</c:v>
                </c:pt>
                <c:pt idx="49">
                  <c:v>600</c:v>
                </c:pt>
                <c:pt idx="50">
                  <c:v>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10-4B91-AD19-346336EDE7EE}"/>
            </c:ext>
          </c:extLst>
        </c:ser>
        <c:ser>
          <c:idx val="26"/>
          <c:order val="26"/>
          <c:tx>
            <c:strRef>
              <c:f>'2023年全井戸集計表'!$CN$2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'2023年全井戸集計表'!$CN$3:$CN$53</c:f>
              <c:numCache>
                <c:formatCode>General</c:formatCode>
                <c:ptCount val="51"/>
                <c:pt idx="0">
                  <c:v>20</c:v>
                </c:pt>
                <c:pt idx="1">
                  <c:v>20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12</c:v>
                </c:pt>
                <c:pt idx="6">
                  <c:v>15</c:v>
                </c:pt>
                <c:pt idx="7">
                  <c:v>12</c:v>
                </c:pt>
                <c:pt idx="8">
                  <c:v>20</c:v>
                </c:pt>
                <c:pt idx="9">
                  <c:v>12</c:v>
                </c:pt>
                <c:pt idx="10">
                  <c:v>20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15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15</c:v>
                </c:pt>
                <c:pt idx="22">
                  <c:v>25</c:v>
                </c:pt>
                <c:pt idx="23">
                  <c:v>15</c:v>
                </c:pt>
                <c:pt idx="24">
                  <c:v>20</c:v>
                </c:pt>
                <c:pt idx="25">
                  <c:v>15</c:v>
                </c:pt>
                <c:pt idx="26">
                  <c:v>20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12</c:v>
                </c:pt>
                <c:pt idx="34">
                  <c:v>15</c:v>
                </c:pt>
                <c:pt idx="35">
                  <c:v>15</c:v>
                </c:pt>
                <c:pt idx="36">
                  <c:v>20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15</c:v>
                </c:pt>
                <c:pt idx="42">
                  <c:v>20</c:v>
                </c:pt>
                <c:pt idx="43">
                  <c:v>12</c:v>
                </c:pt>
                <c:pt idx="44">
                  <c:v>12</c:v>
                </c:pt>
                <c:pt idx="45">
                  <c:v>15</c:v>
                </c:pt>
                <c:pt idx="46">
                  <c:v>25</c:v>
                </c:pt>
                <c:pt idx="47">
                  <c:v>25</c:v>
                </c:pt>
                <c:pt idx="48">
                  <c:v>15</c:v>
                </c:pt>
                <c:pt idx="49">
                  <c:v>15</c:v>
                </c:pt>
                <c:pt idx="50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A10-4B91-AD19-346336EDE7EE}"/>
            </c:ext>
          </c:extLst>
        </c:ser>
        <c:ser>
          <c:idx val="27"/>
          <c:order val="27"/>
          <c:tx>
            <c:strRef>
              <c:f>'2023年全井戸集計表'!$CO$2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'2023年全井戸集計表'!$CO$3:$CO$53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A10-4B91-AD19-346336EDE7EE}"/>
            </c:ext>
          </c:extLst>
        </c:ser>
        <c:ser>
          <c:idx val="28"/>
          <c:order val="28"/>
          <c:tx>
            <c:strRef>
              <c:f>'2023年全井戸集計表'!$CP$2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'2023年全井戸集計表'!$CP$3:$CP$53</c:f>
              <c:numCache>
                <c:formatCode>General</c:formatCode>
                <c:ptCount val="51"/>
                <c:pt idx="0">
                  <c:v>500</c:v>
                </c:pt>
                <c:pt idx="1">
                  <c:v>480</c:v>
                </c:pt>
                <c:pt idx="2">
                  <c:v>550</c:v>
                </c:pt>
                <c:pt idx="3">
                  <c:v>500</c:v>
                </c:pt>
                <c:pt idx="4">
                  <c:v>520</c:v>
                </c:pt>
                <c:pt idx="5">
                  <c:v>510</c:v>
                </c:pt>
                <c:pt idx="6">
                  <c:v>520</c:v>
                </c:pt>
                <c:pt idx="7">
                  <c:v>500</c:v>
                </c:pt>
                <c:pt idx="8">
                  <c:v>550</c:v>
                </c:pt>
                <c:pt idx="9">
                  <c:v>500</c:v>
                </c:pt>
                <c:pt idx="10">
                  <c:v>500</c:v>
                </c:pt>
                <c:pt idx="11">
                  <c:v>600</c:v>
                </c:pt>
                <c:pt idx="12">
                  <c:v>500</c:v>
                </c:pt>
                <c:pt idx="13">
                  <c:v>600</c:v>
                </c:pt>
                <c:pt idx="14">
                  <c:v>500</c:v>
                </c:pt>
                <c:pt idx="15">
                  <c:v>500</c:v>
                </c:pt>
                <c:pt idx="16">
                  <c:v>600</c:v>
                </c:pt>
                <c:pt idx="17">
                  <c:v>500</c:v>
                </c:pt>
                <c:pt idx="18">
                  <c:v>750</c:v>
                </c:pt>
                <c:pt idx="19">
                  <c:v>650</c:v>
                </c:pt>
                <c:pt idx="20">
                  <c:v>510</c:v>
                </c:pt>
                <c:pt idx="21">
                  <c:v>600</c:v>
                </c:pt>
                <c:pt idx="22">
                  <c:v>750</c:v>
                </c:pt>
                <c:pt idx="23">
                  <c:v>700</c:v>
                </c:pt>
                <c:pt idx="24">
                  <c:v>600</c:v>
                </c:pt>
                <c:pt idx="25">
                  <c:v>550</c:v>
                </c:pt>
                <c:pt idx="26">
                  <c:v>600</c:v>
                </c:pt>
                <c:pt idx="27">
                  <c:v>550</c:v>
                </c:pt>
                <c:pt idx="28">
                  <c:v>500</c:v>
                </c:pt>
                <c:pt idx="29">
                  <c:v>900</c:v>
                </c:pt>
                <c:pt idx="30">
                  <c:v>800</c:v>
                </c:pt>
                <c:pt idx="42">
                  <c:v>500</c:v>
                </c:pt>
                <c:pt idx="43">
                  <c:v>600</c:v>
                </c:pt>
                <c:pt idx="44">
                  <c:v>700</c:v>
                </c:pt>
                <c:pt idx="45">
                  <c:v>800</c:v>
                </c:pt>
                <c:pt idx="46">
                  <c:v>900</c:v>
                </c:pt>
                <c:pt idx="47">
                  <c:v>800</c:v>
                </c:pt>
                <c:pt idx="48">
                  <c:v>800</c:v>
                </c:pt>
                <c:pt idx="49">
                  <c:v>750</c:v>
                </c:pt>
                <c:pt idx="50">
                  <c:v>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A10-4B91-AD19-346336EDE7EE}"/>
            </c:ext>
          </c:extLst>
        </c:ser>
        <c:ser>
          <c:idx val="29"/>
          <c:order val="29"/>
          <c:tx>
            <c:strRef>
              <c:f>'2023年全井戸集計表'!$CQ$2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'2023年全井戸集計表'!$CQ$3:$CQ$53</c:f>
              <c:numCache>
                <c:formatCode>General</c:formatCode>
                <c:ptCount val="51"/>
                <c:pt idx="0">
                  <c:v>3800</c:v>
                </c:pt>
                <c:pt idx="1">
                  <c:v>3500</c:v>
                </c:pt>
                <c:pt idx="2">
                  <c:v>3200</c:v>
                </c:pt>
                <c:pt idx="3">
                  <c:v>3500</c:v>
                </c:pt>
                <c:pt idx="4">
                  <c:v>3600</c:v>
                </c:pt>
                <c:pt idx="5">
                  <c:v>3600</c:v>
                </c:pt>
                <c:pt idx="6">
                  <c:v>3200</c:v>
                </c:pt>
                <c:pt idx="7">
                  <c:v>3500</c:v>
                </c:pt>
                <c:pt idx="8">
                  <c:v>4000</c:v>
                </c:pt>
                <c:pt idx="9">
                  <c:v>3500</c:v>
                </c:pt>
                <c:pt idx="10">
                  <c:v>3500</c:v>
                </c:pt>
                <c:pt idx="11">
                  <c:v>3000</c:v>
                </c:pt>
                <c:pt idx="12">
                  <c:v>3100</c:v>
                </c:pt>
                <c:pt idx="13">
                  <c:v>3300</c:v>
                </c:pt>
                <c:pt idx="14">
                  <c:v>3000</c:v>
                </c:pt>
                <c:pt idx="15">
                  <c:v>2800</c:v>
                </c:pt>
                <c:pt idx="16">
                  <c:v>3200</c:v>
                </c:pt>
                <c:pt idx="17">
                  <c:v>3000</c:v>
                </c:pt>
                <c:pt idx="18">
                  <c:v>3200</c:v>
                </c:pt>
                <c:pt idx="19">
                  <c:v>2800</c:v>
                </c:pt>
                <c:pt idx="20">
                  <c:v>2800</c:v>
                </c:pt>
                <c:pt idx="21">
                  <c:v>2800</c:v>
                </c:pt>
                <c:pt idx="22">
                  <c:v>2700</c:v>
                </c:pt>
                <c:pt idx="23">
                  <c:v>2700</c:v>
                </c:pt>
                <c:pt idx="24">
                  <c:v>2800</c:v>
                </c:pt>
                <c:pt idx="25">
                  <c:v>2800</c:v>
                </c:pt>
                <c:pt idx="26">
                  <c:v>2600</c:v>
                </c:pt>
                <c:pt idx="27">
                  <c:v>2800</c:v>
                </c:pt>
                <c:pt idx="28">
                  <c:v>2500</c:v>
                </c:pt>
                <c:pt idx="29">
                  <c:v>2500</c:v>
                </c:pt>
                <c:pt idx="30">
                  <c:v>2800</c:v>
                </c:pt>
                <c:pt idx="31">
                  <c:v>2700</c:v>
                </c:pt>
                <c:pt idx="32">
                  <c:v>2700</c:v>
                </c:pt>
                <c:pt idx="33">
                  <c:v>3000</c:v>
                </c:pt>
                <c:pt idx="34">
                  <c:v>3100</c:v>
                </c:pt>
                <c:pt idx="35">
                  <c:v>3000</c:v>
                </c:pt>
                <c:pt idx="36">
                  <c:v>2800</c:v>
                </c:pt>
                <c:pt idx="37">
                  <c:v>2800</c:v>
                </c:pt>
                <c:pt idx="38">
                  <c:v>2900</c:v>
                </c:pt>
                <c:pt idx="39">
                  <c:v>3000</c:v>
                </c:pt>
                <c:pt idx="40">
                  <c:v>3200</c:v>
                </c:pt>
                <c:pt idx="41">
                  <c:v>3800</c:v>
                </c:pt>
                <c:pt idx="42">
                  <c:v>3800</c:v>
                </c:pt>
                <c:pt idx="43">
                  <c:v>3700</c:v>
                </c:pt>
                <c:pt idx="44">
                  <c:v>3600</c:v>
                </c:pt>
                <c:pt idx="45">
                  <c:v>3600</c:v>
                </c:pt>
                <c:pt idx="46">
                  <c:v>4200</c:v>
                </c:pt>
                <c:pt idx="47">
                  <c:v>4000</c:v>
                </c:pt>
                <c:pt idx="48">
                  <c:v>4800</c:v>
                </c:pt>
                <c:pt idx="49">
                  <c:v>5000</c:v>
                </c:pt>
                <c:pt idx="50">
                  <c:v>4800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A10-4B91-AD19-346336EDE7EE}"/>
            </c:ext>
          </c:extLst>
        </c:ser>
        <c:ser>
          <c:idx val="30"/>
          <c:order val="30"/>
          <c:tx>
            <c:strRef>
              <c:f>'2023年全井戸集計表'!$CR$2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'2023年全井戸集計表'!$CR$3:$CR$53</c:f>
              <c:numCache>
                <c:formatCode>General</c:formatCode>
                <c:ptCount val="51"/>
                <c:pt idx="0">
                  <c:v>3600</c:v>
                </c:pt>
                <c:pt idx="1">
                  <c:v>3500</c:v>
                </c:pt>
                <c:pt idx="2">
                  <c:v>3300</c:v>
                </c:pt>
                <c:pt idx="3">
                  <c:v>3200</c:v>
                </c:pt>
                <c:pt idx="4">
                  <c:v>3000</c:v>
                </c:pt>
                <c:pt idx="5">
                  <c:v>3200</c:v>
                </c:pt>
                <c:pt idx="6">
                  <c:v>3000</c:v>
                </c:pt>
                <c:pt idx="7">
                  <c:v>2200</c:v>
                </c:pt>
                <c:pt idx="8">
                  <c:v>3100</c:v>
                </c:pt>
                <c:pt idx="9">
                  <c:v>3000</c:v>
                </c:pt>
                <c:pt idx="10">
                  <c:v>4500</c:v>
                </c:pt>
                <c:pt idx="11">
                  <c:v>2900</c:v>
                </c:pt>
                <c:pt idx="12">
                  <c:v>3500</c:v>
                </c:pt>
                <c:pt idx="13">
                  <c:v>3100</c:v>
                </c:pt>
                <c:pt idx="14">
                  <c:v>3000</c:v>
                </c:pt>
                <c:pt idx="15">
                  <c:v>2800</c:v>
                </c:pt>
                <c:pt idx="16">
                  <c:v>3000</c:v>
                </c:pt>
                <c:pt idx="17">
                  <c:v>2800</c:v>
                </c:pt>
                <c:pt idx="18">
                  <c:v>3200</c:v>
                </c:pt>
                <c:pt idx="19">
                  <c:v>3400</c:v>
                </c:pt>
                <c:pt idx="20">
                  <c:v>3600</c:v>
                </c:pt>
                <c:pt idx="21">
                  <c:v>3800</c:v>
                </c:pt>
                <c:pt idx="22">
                  <c:v>3300</c:v>
                </c:pt>
                <c:pt idx="23">
                  <c:v>3300</c:v>
                </c:pt>
                <c:pt idx="24">
                  <c:v>4000</c:v>
                </c:pt>
                <c:pt idx="25">
                  <c:v>3600</c:v>
                </c:pt>
                <c:pt idx="26">
                  <c:v>3600</c:v>
                </c:pt>
                <c:pt idx="27">
                  <c:v>3000</c:v>
                </c:pt>
                <c:pt idx="28">
                  <c:v>2400</c:v>
                </c:pt>
                <c:pt idx="29">
                  <c:v>3800</c:v>
                </c:pt>
                <c:pt idx="30">
                  <c:v>3000</c:v>
                </c:pt>
                <c:pt idx="31">
                  <c:v>2800</c:v>
                </c:pt>
                <c:pt idx="32">
                  <c:v>2800</c:v>
                </c:pt>
                <c:pt idx="33">
                  <c:v>3000</c:v>
                </c:pt>
                <c:pt idx="34">
                  <c:v>3100</c:v>
                </c:pt>
                <c:pt idx="35">
                  <c:v>3500</c:v>
                </c:pt>
                <c:pt idx="36">
                  <c:v>3000</c:v>
                </c:pt>
                <c:pt idx="37">
                  <c:v>3200</c:v>
                </c:pt>
                <c:pt idx="38">
                  <c:v>3000</c:v>
                </c:pt>
                <c:pt idx="39">
                  <c:v>3500</c:v>
                </c:pt>
                <c:pt idx="40">
                  <c:v>3500</c:v>
                </c:pt>
                <c:pt idx="41">
                  <c:v>2800</c:v>
                </c:pt>
                <c:pt idx="42">
                  <c:v>2800</c:v>
                </c:pt>
                <c:pt idx="43">
                  <c:v>3300</c:v>
                </c:pt>
                <c:pt idx="44">
                  <c:v>3800</c:v>
                </c:pt>
                <c:pt idx="45">
                  <c:v>3000</c:v>
                </c:pt>
                <c:pt idx="46">
                  <c:v>3800</c:v>
                </c:pt>
                <c:pt idx="47">
                  <c:v>3800</c:v>
                </c:pt>
                <c:pt idx="48">
                  <c:v>3800</c:v>
                </c:pt>
                <c:pt idx="49">
                  <c:v>3500</c:v>
                </c:pt>
                <c:pt idx="50">
                  <c:v>3600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A10-4B91-AD19-346336EDE7EE}"/>
            </c:ext>
          </c:extLst>
        </c:ser>
        <c:ser>
          <c:idx val="31"/>
          <c:order val="31"/>
          <c:tx>
            <c:strRef>
              <c:f>'2023年全井戸集計表'!$CS$2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'2023年全井戸集計表'!$CS$3:$CS$53</c:f>
              <c:numCache>
                <c:formatCode>General</c:formatCode>
                <c:ptCount val="51"/>
                <c:pt idx="0">
                  <c:v>10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12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12</c:v>
                </c:pt>
                <c:pt idx="42">
                  <c:v>12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A10-4B91-AD19-346336EDE7EE}"/>
            </c:ext>
          </c:extLst>
        </c:ser>
        <c:ser>
          <c:idx val="32"/>
          <c:order val="32"/>
          <c:tx>
            <c:strRef>
              <c:f>'2023年全井戸集計表'!$CT$2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'2023年全井戸集計表'!$CT$3:$CT$53</c:f>
              <c:numCache>
                <c:formatCode>General</c:formatCode>
                <c:ptCount val="51"/>
                <c:pt idx="0">
                  <c:v>40</c:v>
                </c:pt>
                <c:pt idx="1">
                  <c:v>35</c:v>
                </c:pt>
                <c:pt idx="2">
                  <c:v>40</c:v>
                </c:pt>
                <c:pt idx="3">
                  <c:v>40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40</c:v>
                </c:pt>
                <c:pt idx="12">
                  <c:v>40</c:v>
                </c:pt>
                <c:pt idx="13">
                  <c:v>45</c:v>
                </c:pt>
                <c:pt idx="14">
                  <c:v>40</c:v>
                </c:pt>
                <c:pt idx="15">
                  <c:v>30</c:v>
                </c:pt>
                <c:pt idx="16">
                  <c:v>40</c:v>
                </c:pt>
                <c:pt idx="17">
                  <c:v>30</c:v>
                </c:pt>
                <c:pt idx="18">
                  <c:v>45</c:v>
                </c:pt>
                <c:pt idx="19">
                  <c:v>30</c:v>
                </c:pt>
                <c:pt idx="20">
                  <c:v>20</c:v>
                </c:pt>
                <c:pt idx="21">
                  <c:v>30</c:v>
                </c:pt>
                <c:pt idx="22">
                  <c:v>20</c:v>
                </c:pt>
                <c:pt idx="23">
                  <c:v>20</c:v>
                </c:pt>
                <c:pt idx="24">
                  <c:v>30</c:v>
                </c:pt>
                <c:pt idx="25">
                  <c:v>15</c:v>
                </c:pt>
                <c:pt idx="26">
                  <c:v>15</c:v>
                </c:pt>
                <c:pt idx="27">
                  <c:v>25</c:v>
                </c:pt>
                <c:pt idx="28">
                  <c:v>35</c:v>
                </c:pt>
                <c:pt idx="29">
                  <c:v>35</c:v>
                </c:pt>
                <c:pt idx="30">
                  <c:v>35</c:v>
                </c:pt>
                <c:pt idx="31">
                  <c:v>35</c:v>
                </c:pt>
                <c:pt idx="32">
                  <c:v>40</c:v>
                </c:pt>
                <c:pt idx="33">
                  <c:v>40</c:v>
                </c:pt>
                <c:pt idx="34">
                  <c:v>45</c:v>
                </c:pt>
                <c:pt idx="35">
                  <c:v>45</c:v>
                </c:pt>
                <c:pt idx="36">
                  <c:v>35</c:v>
                </c:pt>
                <c:pt idx="37">
                  <c:v>45</c:v>
                </c:pt>
                <c:pt idx="38">
                  <c:v>45</c:v>
                </c:pt>
                <c:pt idx="39">
                  <c:v>45</c:v>
                </c:pt>
                <c:pt idx="40">
                  <c:v>40</c:v>
                </c:pt>
                <c:pt idx="41">
                  <c:v>45</c:v>
                </c:pt>
                <c:pt idx="42">
                  <c:v>45</c:v>
                </c:pt>
                <c:pt idx="43">
                  <c:v>50</c:v>
                </c:pt>
                <c:pt idx="44">
                  <c:v>60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A10-4B91-AD19-346336EDE7EE}"/>
            </c:ext>
          </c:extLst>
        </c:ser>
        <c:ser>
          <c:idx val="33"/>
          <c:order val="33"/>
          <c:tx>
            <c:strRef>
              <c:f>'2023年全井戸集計表'!$CU$2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'2023年全井戸集計表'!$CU$3:$CU$53</c:f>
              <c:numCache>
                <c:formatCode>General</c:formatCode>
                <c:ptCount val="51"/>
                <c:pt idx="0">
                  <c:v>40</c:v>
                </c:pt>
                <c:pt idx="1">
                  <c:v>40</c:v>
                </c:pt>
                <c:pt idx="2">
                  <c:v>45</c:v>
                </c:pt>
                <c:pt idx="3">
                  <c:v>40</c:v>
                </c:pt>
                <c:pt idx="4">
                  <c:v>45</c:v>
                </c:pt>
                <c:pt idx="5">
                  <c:v>40</c:v>
                </c:pt>
                <c:pt idx="6">
                  <c:v>45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55</c:v>
                </c:pt>
                <c:pt idx="12">
                  <c:v>60</c:v>
                </c:pt>
                <c:pt idx="13">
                  <c:v>50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35</c:v>
                </c:pt>
                <c:pt idx="23">
                  <c:v>50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50</c:v>
                </c:pt>
                <c:pt idx="29">
                  <c:v>45</c:v>
                </c:pt>
                <c:pt idx="30">
                  <c:v>45</c:v>
                </c:pt>
                <c:pt idx="31">
                  <c:v>40</c:v>
                </c:pt>
                <c:pt idx="32">
                  <c:v>50</c:v>
                </c:pt>
                <c:pt idx="33">
                  <c:v>70</c:v>
                </c:pt>
                <c:pt idx="34">
                  <c:v>70</c:v>
                </c:pt>
                <c:pt idx="35">
                  <c:v>80</c:v>
                </c:pt>
                <c:pt idx="36">
                  <c:v>70</c:v>
                </c:pt>
                <c:pt idx="37">
                  <c:v>75</c:v>
                </c:pt>
                <c:pt idx="38">
                  <c:v>90</c:v>
                </c:pt>
                <c:pt idx="39">
                  <c:v>90</c:v>
                </c:pt>
                <c:pt idx="40">
                  <c:v>100</c:v>
                </c:pt>
                <c:pt idx="41">
                  <c:v>100</c:v>
                </c:pt>
                <c:pt idx="42">
                  <c:v>120</c:v>
                </c:pt>
                <c:pt idx="43">
                  <c:v>100</c:v>
                </c:pt>
                <c:pt idx="44">
                  <c:v>110</c:v>
                </c:pt>
                <c:pt idx="45">
                  <c:v>70</c:v>
                </c:pt>
                <c:pt idx="46">
                  <c:v>100</c:v>
                </c:pt>
                <c:pt idx="47">
                  <c:v>75</c:v>
                </c:pt>
                <c:pt idx="48">
                  <c:v>80</c:v>
                </c:pt>
                <c:pt idx="49">
                  <c:v>70</c:v>
                </c:pt>
                <c:pt idx="50">
                  <c:v>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FA10-4B91-AD19-346336EDE7EE}"/>
            </c:ext>
          </c:extLst>
        </c:ser>
        <c:ser>
          <c:idx val="34"/>
          <c:order val="34"/>
          <c:tx>
            <c:strRef>
              <c:f>'2023年全井戸集計表'!$CV$2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'2023年全井戸集計表'!$CV$3:$CV$53</c:f>
              <c:numCache>
                <c:formatCode>General</c:formatCode>
                <c:ptCount val="5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35</c:v>
                </c:pt>
                <c:pt idx="4">
                  <c:v>55</c:v>
                </c:pt>
                <c:pt idx="5">
                  <c:v>40</c:v>
                </c:pt>
                <c:pt idx="6">
                  <c:v>40</c:v>
                </c:pt>
                <c:pt idx="7">
                  <c:v>35</c:v>
                </c:pt>
                <c:pt idx="8">
                  <c:v>45</c:v>
                </c:pt>
                <c:pt idx="9">
                  <c:v>45</c:v>
                </c:pt>
                <c:pt idx="10">
                  <c:v>50</c:v>
                </c:pt>
                <c:pt idx="11">
                  <c:v>35</c:v>
                </c:pt>
                <c:pt idx="12">
                  <c:v>45</c:v>
                </c:pt>
                <c:pt idx="13">
                  <c:v>45</c:v>
                </c:pt>
                <c:pt idx="14">
                  <c:v>40</c:v>
                </c:pt>
                <c:pt idx="15">
                  <c:v>55</c:v>
                </c:pt>
                <c:pt idx="16">
                  <c:v>40</c:v>
                </c:pt>
                <c:pt idx="17">
                  <c:v>40</c:v>
                </c:pt>
                <c:pt idx="18">
                  <c:v>45</c:v>
                </c:pt>
                <c:pt idx="19">
                  <c:v>50</c:v>
                </c:pt>
                <c:pt idx="20">
                  <c:v>50</c:v>
                </c:pt>
                <c:pt idx="21">
                  <c:v>45</c:v>
                </c:pt>
                <c:pt idx="22">
                  <c:v>45</c:v>
                </c:pt>
                <c:pt idx="23">
                  <c:v>50</c:v>
                </c:pt>
                <c:pt idx="24">
                  <c:v>60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45</c:v>
                </c:pt>
                <c:pt idx="31">
                  <c:v>45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60</c:v>
                </c:pt>
                <c:pt idx="41">
                  <c:v>50</c:v>
                </c:pt>
                <c:pt idx="42">
                  <c:v>55</c:v>
                </c:pt>
                <c:pt idx="43">
                  <c:v>50</c:v>
                </c:pt>
                <c:pt idx="44">
                  <c:v>50</c:v>
                </c:pt>
                <c:pt idx="45">
                  <c:v>55</c:v>
                </c:pt>
                <c:pt idx="46">
                  <c:v>50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FA10-4B91-AD19-346336EDE7EE}"/>
            </c:ext>
          </c:extLst>
        </c:ser>
        <c:ser>
          <c:idx val="35"/>
          <c:order val="35"/>
          <c:tx>
            <c:strRef>
              <c:f>'2023年全井戸集計表'!$CW$2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'2023年全井戸集計表'!$CW$3:$CW$53</c:f>
              <c:numCache>
                <c:formatCode>General</c:formatCode>
                <c:ptCount val="51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8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10</c:v>
                </c:pt>
                <c:pt idx="25">
                  <c:v>8</c:v>
                </c:pt>
                <c:pt idx="26">
                  <c:v>8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12</c:v>
                </c:pt>
                <c:pt idx="43">
                  <c:v>8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8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FA10-4B91-AD19-346336EDE7EE}"/>
            </c:ext>
          </c:extLst>
        </c:ser>
        <c:ser>
          <c:idx val="36"/>
          <c:order val="36"/>
          <c:tx>
            <c:strRef>
              <c:f>'2023年全井戸集計表'!$CX$2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'2023年全井戸集計表'!$CX$3:$CX$53</c:f>
              <c:numCache>
                <c:formatCode>General</c:formatCode>
                <c:ptCount val="51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3">
                  <c:v>8</c:v>
                </c:pt>
                <c:pt idx="4">
                  <c:v>12</c:v>
                </c:pt>
                <c:pt idx="5">
                  <c:v>10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12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15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35</c:v>
                </c:pt>
                <c:pt idx="40">
                  <c:v>30</c:v>
                </c:pt>
                <c:pt idx="41">
                  <c:v>10</c:v>
                </c:pt>
                <c:pt idx="42">
                  <c:v>12</c:v>
                </c:pt>
                <c:pt idx="43">
                  <c:v>10</c:v>
                </c:pt>
                <c:pt idx="44">
                  <c:v>10</c:v>
                </c:pt>
                <c:pt idx="45">
                  <c:v>12</c:v>
                </c:pt>
                <c:pt idx="46">
                  <c:v>12</c:v>
                </c:pt>
                <c:pt idx="47">
                  <c:v>40</c:v>
                </c:pt>
                <c:pt idx="48">
                  <c:v>25</c:v>
                </c:pt>
                <c:pt idx="49">
                  <c:v>20</c:v>
                </c:pt>
                <c:pt idx="50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A10-4B91-AD19-346336EDE7EE}"/>
            </c:ext>
          </c:extLst>
        </c:ser>
        <c:ser>
          <c:idx val="37"/>
          <c:order val="37"/>
          <c:tx>
            <c:strRef>
              <c:f>'2023年全井戸集計表'!$CY$2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'2023年全井戸集計表'!$CY$3:$CY$53</c:f>
              <c:numCache>
                <c:formatCode>General</c:formatCode>
                <c:ptCount val="51"/>
                <c:pt idx="0">
                  <c:v>550</c:v>
                </c:pt>
                <c:pt idx="1">
                  <c:v>800</c:v>
                </c:pt>
                <c:pt idx="2">
                  <c:v>750</c:v>
                </c:pt>
                <c:pt idx="3">
                  <c:v>750</c:v>
                </c:pt>
                <c:pt idx="4">
                  <c:v>800</c:v>
                </c:pt>
                <c:pt idx="5">
                  <c:v>800</c:v>
                </c:pt>
                <c:pt idx="6">
                  <c:v>800</c:v>
                </c:pt>
                <c:pt idx="7">
                  <c:v>800</c:v>
                </c:pt>
                <c:pt idx="8">
                  <c:v>800</c:v>
                </c:pt>
                <c:pt idx="9">
                  <c:v>900</c:v>
                </c:pt>
                <c:pt idx="10">
                  <c:v>800</c:v>
                </c:pt>
                <c:pt idx="11">
                  <c:v>750</c:v>
                </c:pt>
                <c:pt idx="12">
                  <c:v>700</c:v>
                </c:pt>
                <c:pt idx="13">
                  <c:v>1000</c:v>
                </c:pt>
                <c:pt idx="14">
                  <c:v>900</c:v>
                </c:pt>
                <c:pt idx="15">
                  <c:v>800</c:v>
                </c:pt>
                <c:pt idx="16">
                  <c:v>800</c:v>
                </c:pt>
                <c:pt idx="17">
                  <c:v>900</c:v>
                </c:pt>
                <c:pt idx="18">
                  <c:v>900</c:v>
                </c:pt>
                <c:pt idx="19">
                  <c:v>500</c:v>
                </c:pt>
                <c:pt idx="20">
                  <c:v>1000</c:v>
                </c:pt>
                <c:pt idx="21">
                  <c:v>950</c:v>
                </c:pt>
                <c:pt idx="22">
                  <c:v>900</c:v>
                </c:pt>
                <c:pt idx="23">
                  <c:v>1000</c:v>
                </c:pt>
                <c:pt idx="24">
                  <c:v>1000</c:v>
                </c:pt>
                <c:pt idx="25">
                  <c:v>900</c:v>
                </c:pt>
                <c:pt idx="26">
                  <c:v>1000</c:v>
                </c:pt>
                <c:pt idx="27">
                  <c:v>1000</c:v>
                </c:pt>
                <c:pt idx="28">
                  <c:v>1200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1200</c:v>
                </c:pt>
                <c:pt idx="33">
                  <c:v>900</c:v>
                </c:pt>
                <c:pt idx="34">
                  <c:v>1000</c:v>
                </c:pt>
                <c:pt idx="35">
                  <c:v>1100</c:v>
                </c:pt>
                <c:pt idx="36">
                  <c:v>1100</c:v>
                </c:pt>
                <c:pt idx="37">
                  <c:v>1000</c:v>
                </c:pt>
                <c:pt idx="38">
                  <c:v>1100</c:v>
                </c:pt>
                <c:pt idx="39">
                  <c:v>800</c:v>
                </c:pt>
                <c:pt idx="40">
                  <c:v>1200</c:v>
                </c:pt>
                <c:pt idx="41">
                  <c:v>1000</c:v>
                </c:pt>
                <c:pt idx="42">
                  <c:v>1200</c:v>
                </c:pt>
                <c:pt idx="43">
                  <c:v>1200</c:v>
                </c:pt>
                <c:pt idx="44">
                  <c:v>1200</c:v>
                </c:pt>
                <c:pt idx="45">
                  <c:v>1100</c:v>
                </c:pt>
                <c:pt idx="46">
                  <c:v>1100</c:v>
                </c:pt>
                <c:pt idx="47">
                  <c:v>1200</c:v>
                </c:pt>
                <c:pt idx="48">
                  <c:v>1200</c:v>
                </c:pt>
                <c:pt idx="49">
                  <c:v>800</c:v>
                </c:pt>
                <c:pt idx="50">
                  <c:v>1200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FA10-4B91-AD19-346336EDE7EE}"/>
            </c:ext>
          </c:extLst>
        </c:ser>
        <c:ser>
          <c:idx val="38"/>
          <c:order val="38"/>
          <c:tx>
            <c:strRef>
              <c:f>'2023年全井戸集計表'!$CZ$2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'2023年全井戸集計表'!$CZ$3:$CZ$53</c:f>
              <c:numCache>
                <c:formatCode>General</c:formatCode>
                <c:ptCount val="51"/>
                <c:pt idx="0">
                  <c:v>4000</c:v>
                </c:pt>
                <c:pt idx="1">
                  <c:v>3800</c:v>
                </c:pt>
                <c:pt idx="2">
                  <c:v>3500</c:v>
                </c:pt>
                <c:pt idx="3">
                  <c:v>4000</c:v>
                </c:pt>
                <c:pt idx="4">
                  <c:v>4200</c:v>
                </c:pt>
                <c:pt idx="5">
                  <c:v>3800</c:v>
                </c:pt>
                <c:pt idx="6">
                  <c:v>4000</c:v>
                </c:pt>
                <c:pt idx="7">
                  <c:v>3900</c:v>
                </c:pt>
                <c:pt idx="8">
                  <c:v>4500</c:v>
                </c:pt>
                <c:pt idx="9">
                  <c:v>3800</c:v>
                </c:pt>
                <c:pt idx="10">
                  <c:v>4200</c:v>
                </c:pt>
                <c:pt idx="11">
                  <c:v>4200</c:v>
                </c:pt>
                <c:pt idx="12">
                  <c:v>3600</c:v>
                </c:pt>
                <c:pt idx="13">
                  <c:v>3600</c:v>
                </c:pt>
                <c:pt idx="14">
                  <c:v>3800</c:v>
                </c:pt>
                <c:pt idx="15">
                  <c:v>3600</c:v>
                </c:pt>
                <c:pt idx="16">
                  <c:v>3800</c:v>
                </c:pt>
                <c:pt idx="17">
                  <c:v>3500</c:v>
                </c:pt>
                <c:pt idx="18">
                  <c:v>3500</c:v>
                </c:pt>
                <c:pt idx="19">
                  <c:v>3800</c:v>
                </c:pt>
                <c:pt idx="20">
                  <c:v>3600</c:v>
                </c:pt>
                <c:pt idx="21">
                  <c:v>3600</c:v>
                </c:pt>
                <c:pt idx="22">
                  <c:v>3600</c:v>
                </c:pt>
                <c:pt idx="23">
                  <c:v>3600</c:v>
                </c:pt>
                <c:pt idx="24">
                  <c:v>4000</c:v>
                </c:pt>
                <c:pt idx="25">
                  <c:v>3800</c:v>
                </c:pt>
                <c:pt idx="26">
                  <c:v>3900</c:v>
                </c:pt>
                <c:pt idx="27">
                  <c:v>3300</c:v>
                </c:pt>
                <c:pt idx="28">
                  <c:v>3500</c:v>
                </c:pt>
                <c:pt idx="29">
                  <c:v>3800</c:v>
                </c:pt>
                <c:pt idx="30">
                  <c:v>3600</c:v>
                </c:pt>
                <c:pt idx="31">
                  <c:v>3500</c:v>
                </c:pt>
                <c:pt idx="32">
                  <c:v>3800</c:v>
                </c:pt>
                <c:pt idx="33">
                  <c:v>3300</c:v>
                </c:pt>
                <c:pt idx="34">
                  <c:v>3600</c:v>
                </c:pt>
                <c:pt idx="35">
                  <c:v>4000</c:v>
                </c:pt>
                <c:pt idx="36">
                  <c:v>3600</c:v>
                </c:pt>
                <c:pt idx="37">
                  <c:v>3200</c:v>
                </c:pt>
                <c:pt idx="38">
                  <c:v>3500</c:v>
                </c:pt>
                <c:pt idx="39">
                  <c:v>3600</c:v>
                </c:pt>
                <c:pt idx="40">
                  <c:v>3500</c:v>
                </c:pt>
                <c:pt idx="41">
                  <c:v>3000</c:v>
                </c:pt>
                <c:pt idx="42">
                  <c:v>4000</c:v>
                </c:pt>
                <c:pt idx="43">
                  <c:v>3500</c:v>
                </c:pt>
                <c:pt idx="44">
                  <c:v>3300</c:v>
                </c:pt>
                <c:pt idx="45">
                  <c:v>3800</c:v>
                </c:pt>
                <c:pt idx="46">
                  <c:v>3500</c:v>
                </c:pt>
                <c:pt idx="47">
                  <c:v>3900</c:v>
                </c:pt>
                <c:pt idx="48">
                  <c:v>3800</c:v>
                </c:pt>
                <c:pt idx="49">
                  <c:v>3800</c:v>
                </c:pt>
                <c:pt idx="50">
                  <c:v>4000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FA10-4B91-AD19-346336EDE7EE}"/>
            </c:ext>
          </c:extLst>
        </c:ser>
        <c:ser>
          <c:idx val="39"/>
          <c:order val="39"/>
          <c:tx>
            <c:strRef>
              <c:f>'2023年全井戸集計表'!$DA$2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'2023年全井戸集計表'!$DA$3:$DA$53</c:f>
              <c:numCache>
                <c:formatCode>General</c:formatCode>
                <c:ptCount val="51"/>
                <c:pt idx="0">
                  <c:v>15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20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20</c:v>
                </c:pt>
                <c:pt idx="25">
                  <c:v>20</c:v>
                </c:pt>
                <c:pt idx="26">
                  <c:v>15</c:v>
                </c:pt>
                <c:pt idx="27">
                  <c:v>15</c:v>
                </c:pt>
                <c:pt idx="28">
                  <c:v>20</c:v>
                </c:pt>
                <c:pt idx="29">
                  <c:v>20</c:v>
                </c:pt>
                <c:pt idx="30">
                  <c:v>15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15</c:v>
                </c:pt>
                <c:pt idx="35">
                  <c:v>15</c:v>
                </c:pt>
                <c:pt idx="36">
                  <c:v>12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15</c:v>
                </c:pt>
                <c:pt idx="43">
                  <c:v>12</c:v>
                </c:pt>
                <c:pt idx="44">
                  <c:v>12</c:v>
                </c:pt>
                <c:pt idx="45">
                  <c:v>20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FA10-4B91-AD19-346336EDE7EE}"/>
            </c:ext>
          </c:extLst>
        </c:ser>
        <c:ser>
          <c:idx val="40"/>
          <c:order val="40"/>
          <c:tx>
            <c:strRef>
              <c:f>'2023年全井戸集計表'!$DB$2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'2023年全井戸集計表'!$DB$3:$DB$53</c:f>
              <c:numCache>
                <c:formatCode>General</c:formatCode>
                <c:ptCount val="51"/>
                <c:pt idx="0">
                  <c:v>320</c:v>
                </c:pt>
                <c:pt idx="1">
                  <c:v>300</c:v>
                </c:pt>
                <c:pt idx="2">
                  <c:v>200</c:v>
                </c:pt>
                <c:pt idx="3">
                  <c:v>210</c:v>
                </c:pt>
                <c:pt idx="4">
                  <c:v>200</c:v>
                </c:pt>
                <c:pt idx="5">
                  <c:v>210</c:v>
                </c:pt>
                <c:pt idx="6">
                  <c:v>75</c:v>
                </c:pt>
                <c:pt idx="7">
                  <c:v>150</c:v>
                </c:pt>
                <c:pt idx="8">
                  <c:v>180</c:v>
                </c:pt>
                <c:pt idx="9">
                  <c:v>200</c:v>
                </c:pt>
                <c:pt idx="10">
                  <c:v>200</c:v>
                </c:pt>
                <c:pt idx="11">
                  <c:v>150</c:v>
                </c:pt>
                <c:pt idx="12">
                  <c:v>100</c:v>
                </c:pt>
                <c:pt idx="13">
                  <c:v>140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160</c:v>
                </c:pt>
                <c:pt idx="18">
                  <c:v>45</c:v>
                </c:pt>
                <c:pt idx="19">
                  <c:v>70</c:v>
                </c:pt>
                <c:pt idx="20">
                  <c:v>90</c:v>
                </c:pt>
                <c:pt idx="21">
                  <c:v>60</c:v>
                </c:pt>
                <c:pt idx="22">
                  <c:v>45</c:v>
                </c:pt>
                <c:pt idx="23">
                  <c:v>60</c:v>
                </c:pt>
                <c:pt idx="24">
                  <c:v>70</c:v>
                </c:pt>
                <c:pt idx="25">
                  <c:v>75</c:v>
                </c:pt>
                <c:pt idx="26">
                  <c:v>100</c:v>
                </c:pt>
                <c:pt idx="27">
                  <c:v>95</c:v>
                </c:pt>
                <c:pt idx="28">
                  <c:v>50</c:v>
                </c:pt>
                <c:pt idx="29">
                  <c:v>150</c:v>
                </c:pt>
                <c:pt idx="30">
                  <c:v>160</c:v>
                </c:pt>
                <c:pt idx="31">
                  <c:v>190</c:v>
                </c:pt>
                <c:pt idx="32">
                  <c:v>110</c:v>
                </c:pt>
                <c:pt idx="33">
                  <c:v>150</c:v>
                </c:pt>
                <c:pt idx="34">
                  <c:v>180</c:v>
                </c:pt>
                <c:pt idx="35">
                  <c:v>60</c:v>
                </c:pt>
                <c:pt idx="36">
                  <c:v>50</c:v>
                </c:pt>
                <c:pt idx="37">
                  <c:v>75</c:v>
                </c:pt>
                <c:pt idx="38">
                  <c:v>110</c:v>
                </c:pt>
                <c:pt idx="39">
                  <c:v>50</c:v>
                </c:pt>
                <c:pt idx="40">
                  <c:v>60</c:v>
                </c:pt>
                <c:pt idx="41">
                  <c:v>80</c:v>
                </c:pt>
                <c:pt idx="42">
                  <c:v>100</c:v>
                </c:pt>
                <c:pt idx="43">
                  <c:v>150</c:v>
                </c:pt>
                <c:pt idx="44">
                  <c:v>170</c:v>
                </c:pt>
                <c:pt idx="45">
                  <c:v>80</c:v>
                </c:pt>
                <c:pt idx="46">
                  <c:v>80</c:v>
                </c:pt>
                <c:pt idx="47">
                  <c:v>120</c:v>
                </c:pt>
                <c:pt idx="48">
                  <c:v>140</c:v>
                </c:pt>
                <c:pt idx="49">
                  <c:v>100</c:v>
                </c:pt>
                <c:pt idx="50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FA10-4B91-AD19-346336EDE7EE}"/>
            </c:ext>
          </c:extLst>
        </c:ser>
        <c:ser>
          <c:idx val="41"/>
          <c:order val="41"/>
          <c:tx>
            <c:strRef>
              <c:f>'2023年全井戸集計表'!$DC$2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'2023年全井戸集計表'!$DC$3:$DC$53</c:f>
              <c:numCache>
                <c:formatCode>General</c:formatCode>
                <c:ptCount val="51"/>
                <c:pt idx="0">
                  <c:v>140</c:v>
                </c:pt>
                <c:pt idx="1">
                  <c:v>130</c:v>
                </c:pt>
                <c:pt idx="2">
                  <c:v>150</c:v>
                </c:pt>
                <c:pt idx="3">
                  <c:v>140</c:v>
                </c:pt>
                <c:pt idx="4">
                  <c:v>140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140</c:v>
                </c:pt>
                <c:pt idx="9">
                  <c:v>150</c:v>
                </c:pt>
                <c:pt idx="10">
                  <c:v>150</c:v>
                </c:pt>
                <c:pt idx="11">
                  <c:v>130</c:v>
                </c:pt>
                <c:pt idx="12">
                  <c:v>150</c:v>
                </c:pt>
                <c:pt idx="13">
                  <c:v>140</c:v>
                </c:pt>
                <c:pt idx="14">
                  <c:v>140</c:v>
                </c:pt>
                <c:pt idx="15">
                  <c:v>150</c:v>
                </c:pt>
                <c:pt idx="16">
                  <c:v>140</c:v>
                </c:pt>
                <c:pt idx="17">
                  <c:v>140</c:v>
                </c:pt>
                <c:pt idx="18">
                  <c:v>130</c:v>
                </c:pt>
                <c:pt idx="19">
                  <c:v>130</c:v>
                </c:pt>
                <c:pt idx="20">
                  <c:v>140</c:v>
                </c:pt>
                <c:pt idx="21">
                  <c:v>130</c:v>
                </c:pt>
                <c:pt idx="22">
                  <c:v>130</c:v>
                </c:pt>
                <c:pt idx="23">
                  <c:v>140</c:v>
                </c:pt>
                <c:pt idx="24">
                  <c:v>160</c:v>
                </c:pt>
                <c:pt idx="25">
                  <c:v>140</c:v>
                </c:pt>
                <c:pt idx="26">
                  <c:v>150</c:v>
                </c:pt>
                <c:pt idx="27">
                  <c:v>150</c:v>
                </c:pt>
                <c:pt idx="28">
                  <c:v>150</c:v>
                </c:pt>
                <c:pt idx="29">
                  <c:v>140</c:v>
                </c:pt>
                <c:pt idx="30">
                  <c:v>140</c:v>
                </c:pt>
                <c:pt idx="31">
                  <c:v>130</c:v>
                </c:pt>
                <c:pt idx="32">
                  <c:v>130</c:v>
                </c:pt>
                <c:pt idx="33">
                  <c:v>150</c:v>
                </c:pt>
                <c:pt idx="34">
                  <c:v>150</c:v>
                </c:pt>
                <c:pt idx="35">
                  <c:v>130</c:v>
                </c:pt>
                <c:pt idx="36">
                  <c:v>100</c:v>
                </c:pt>
                <c:pt idx="37">
                  <c:v>150</c:v>
                </c:pt>
                <c:pt idx="38">
                  <c:v>160</c:v>
                </c:pt>
                <c:pt idx="39">
                  <c:v>150</c:v>
                </c:pt>
                <c:pt idx="40">
                  <c:v>170</c:v>
                </c:pt>
                <c:pt idx="41">
                  <c:v>150</c:v>
                </c:pt>
                <c:pt idx="42">
                  <c:v>200</c:v>
                </c:pt>
                <c:pt idx="43">
                  <c:v>170</c:v>
                </c:pt>
                <c:pt idx="44">
                  <c:v>150</c:v>
                </c:pt>
                <c:pt idx="45">
                  <c:v>180</c:v>
                </c:pt>
                <c:pt idx="46">
                  <c:v>180</c:v>
                </c:pt>
                <c:pt idx="47">
                  <c:v>160</c:v>
                </c:pt>
                <c:pt idx="48">
                  <c:v>170</c:v>
                </c:pt>
                <c:pt idx="49">
                  <c:v>140</c:v>
                </c:pt>
                <c:pt idx="50">
                  <c:v>160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FA10-4B91-AD19-346336EDE7EE}"/>
            </c:ext>
          </c:extLst>
        </c:ser>
        <c:ser>
          <c:idx val="42"/>
          <c:order val="42"/>
          <c:tx>
            <c:strRef>
              <c:f>'2023年全井戸集計表'!$DD$2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'2023年全井戸集計表'!$DD$3:$DD$53</c:f>
              <c:numCache>
                <c:formatCode>General</c:formatCode>
                <c:ptCount val="51"/>
                <c:pt idx="0">
                  <c:v>140</c:v>
                </c:pt>
                <c:pt idx="1">
                  <c:v>140</c:v>
                </c:pt>
                <c:pt idx="2">
                  <c:v>150</c:v>
                </c:pt>
                <c:pt idx="3">
                  <c:v>150</c:v>
                </c:pt>
                <c:pt idx="4">
                  <c:v>140</c:v>
                </c:pt>
                <c:pt idx="5">
                  <c:v>140</c:v>
                </c:pt>
                <c:pt idx="6">
                  <c:v>140</c:v>
                </c:pt>
                <c:pt idx="7">
                  <c:v>140</c:v>
                </c:pt>
                <c:pt idx="8">
                  <c:v>140</c:v>
                </c:pt>
                <c:pt idx="9">
                  <c:v>130</c:v>
                </c:pt>
                <c:pt idx="10">
                  <c:v>140</c:v>
                </c:pt>
                <c:pt idx="11">
                  <c:v>130</c:v>
                </c:pt>
                <c:pt idx="12">
                  <c:v>150</c:v>
                </c:pt>
                <c:pt idx="13">
                  <c:v>130</c:v>
                </c:pt>
                <c:pt idx="14">
                  <c:v>130</c:v>
                </c:pt>
                <c:pt idx="15">
                  <c:v>140</c:v>
                </c:pt>
                <c:pt idx="16">
                  <c:v>130</c:v>
                </c:pt>
                <c:pt idx="17">
                  <c:v>140</c:v>
                </c:pt>
                <c:pt idx="18">
                  <c:v>120</c:v>
                </c:pt>
                <c:pt idx="19">
                  <c:v>120</c:v>
                </c:pt>
                <c:pt idx="20">
                  <c:v>140</c:v>
                </c:pt>
                <c:pt idx="21">
                  <c:v>110</c:v>
                </c:pt>
                <c:pt idx="22">
                  <c:v>120</c:v>
                </c:pt>
                <c:pt idx="23">
                  <c:v>150</c:v>
                </c:pt>
                <c:pt idx="24">
                  <c:v>130</c:v>
                </c:pt>
                <c:pt idx="25">
                  <c:v>150</c:v>
                </c:pt>
                <c:pt idx="26">
                  <c:v>100</c:v>
                </c:pt>
                <c:pt idx="27">
                  <c:v>140</c:v>
                </c:pt>
                <c:pt idx="28">
                  <c:v>100</c:v>
                </c:pt>
                <c:pt idx="29">
                  <c:v>130</c:v>
                </c:pt>
                <c:pt idx="30">
                  <c:v>110</c:v>
                </c:pt>
                <c:pt idx="31">
                  <c:v>100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150</c:v>
                </c:pt>
                <c:pt idx="38">
                  <c:v>150</c:v>
                </c:pt>
                <c:pt idx="39">
                  <c:v>150</c:v>
                </c:pt>
                <c:pt idx="40">
                  <c:v>120</c:v>
                </c:pt>
                <c:pt idx="41">
                  <c:v>150</c:v>
                </c:pt>
                <c:pt idx="42">
                  <c:v>130</c:v>
                </c:pt>
                <c:pt idx="43">
                  <c:v>150</c:v>
                </c:pt>
                <c:pt idx="44">
                  <c:v>150</c:v>
                </c:pt>
                <c:pt idx="45">
                  <c:v>180</c:v>
                </c:pt>
                <c:pt idx="46">
                  <c:v>75</c:v>
                </c:pt>
                <c:pt idx="47">
                  <c:v>45</c:v>
                </c:pt>
                <c:pt idx="48">
                  <c:v>50</c:v>
                </c:pt>
                <c:pt idx="49">
                  <c:v>45</c:v>
                </c:pt>
                <c:pt idx="50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FA10-4B91-AD19-346336EDE7EE}"/>
            </c:ext>
          </c:extLst>
        </c:ser>
        <c:ser>
          <c:idx val="43"/>
          <c:order val="43"/>
          <c:tx>
            <c:strRef>
              <c:f>'2023年全井戸集計表'!$DE$2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'2023年全井戸集計表'!$DE$3:$DE$53</c:f>
              <c:numCache>
                <c:formatCode>General</c:formatCode>
                <c:ptCount val="51"/>
                <c:pt idx="0">
                  <c:v>0</c:v>
                </c:pt>
                <c:pt idx="17">
                  <c:v>600</c:v>
                </c:pt>
                <c:pt idx="18">
                  <c:v>700</c:v>
                </c:pt>
                <c:pt idx="19">
                  <c:v>600</c:v>
                </c:pt>
                <c:pt idx="20">
                  <c:v>550</c:v>
                </c:pt>
                <c:pt idx="21">
                  <c:v>500</c:v>
                </c:pt>
                <c:pt idx="22">
                  <c:v>500</c:v>
                </c:pt>
                <c:pt idx="23">
                  <c:v>350</c:v>
                </c:pt>
                <c:pt idx="24">
                  <c:v>350</c:v>
                </c:pt>
                <c:pt idx="25">
                  <c:v>380</c:v>
                </c:pt>
                <c:pt idx="26">
                  <c:v>300</c:v>
                </c:pt>
                <c:pt idx="27">
                  <c:v>350</c:v>
                </c:pt>
                <c:pt idx="28">
                  <c:v>250</c:v>
                </c:pt>
                <c:pt idx="29">
                  <c:v>300</c:v>
                </c:pt>
                <c:pt idx="31">
                  <c:v>410</c:v>
                </c:pt>
                <c:pt idx="32">
                  <c:v>300</c:v>
                </c:pt>
                <c:pt idx="33">
                  <c:v>200</c:v>
                </c:pt>
                <c:pt idx="34">
                  <c:v>320</c:v>
                </c:pt>
                <c:pt idx="35">
                  <c:v>150</c:v>
                </c:pt>
                <c:pt idx="36">
                  <c:v>150</c:v>
                </c:pt>
                <c:pt idx="37">
                  <c:v>320</c:v>
                </c:pt>
                <c:pt idx="38">
                  <c:v>320</c:v>
                </c:pt>
                <c:pt idx="39">
                  <c:v>250</c:v>
                </c:pt>
                <c:pt idx="40">
                  <c:v>220</c:v>
                </c:pt>
                <c:pt idx="41">
                  <c:v>250</c:v>
                </c:pt>
                <c:pt idx="42">
                  <c:v>200</c:v>
                </c:pt>
                <c:pt idx="43">
                  <c:v>200</c:v>
                </c:pt>
                <c:pt idx="44">
                  <c:v>220</c:v>
                </c:pt>
                <c:pt idx="45">
                  <c:v>220</c:v>
                </c:pt>
                <c:pt idx="46">
                  <c:v>230</c:v>
                </c:pt>
                <c:pt idx="47">
                  <c:v>320</c:v>
                </c:pt>
                <c:pt idx="48">
                  <c:v>320</c:v>
                </c:pt>
                <c:pt idx="49">
                  <c:v>350</c:v>
                </c:pt>
                <c:pt idx="50">
                  <c:v>380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FA10-4B91-AD19-346336EDE7EE}"/>
            </c:ext>
          </c:extLst>
        </c:ser>
        <c:ser>
          <c:idx val="44"/>
          <c:order val="44"/>
          <c:tx>
            <c:strRef>
              <c:f>'2023年全井戸集計表'!$DF$2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'2023年全井戸集計表'!$DF$3:$DF$53</c:f>
              <c:numCache>
                <c:formatCode>General</c:formatCode>
                <c:ptCount val="51"/>
                <c:pt idx="0">
                  <c:v>1900</c:v>
                </c:pt>
                <c:pt idx="1">
                  <c:v>1900</c:v>
                </c:pt>
                <c:pt idx="2">
                  <c:v>1800</c:v>
                </c:pt>
                <c:pt idx="3">
                  <c:v>1800</c:v>
                </c:pt>
                <c:pt idx="4">
                  <c:v>1900</c:v>
                </c:pt>
                <c:pt idx="5">
                  <c:v>1800</c:v>
                </c:pt>
                <c:pt idx="6">
                  <c:v>1700</c:v>
                </c:pt>
                <c:pt idx="7">
                  <c:v>1700</c:v>
                </c:pt>
                <c:pt idx="8">
                  <c:v>1900</c:v>
                </c:pt>
                <c:pt idx="9">
                  <c:v>1800</c:v>
                </c:pt>
                <c:pt idx="10">
                  <c:v>1800</c:v>
                </c:pt>
                <c:pt idx="11">
                  <c:v>1800</c:v>
                </c:pt>
                <c:pt idx="12">
                  <c:v>1600</c:v>
                </c:pt>
                <c:pt idx="13">
                  <c:v>1700</c:v>
                </c:pt>
                <c:pt idx="14">
                  <c:v>1500</c:v>
                </c:pt>
                <c:pt idx="15">
                  <c:v>1300</c:v>
                </c:pt>
                <c:pt idx="16">
                  <c:v>1700</c:v>
                </c:pt>
                <c:pt idx="17">
                  <c:v>1300</c:v>
                </c:pt>
                <c:pt idx="18">
                  <c:v>380</c:v>
                </c:pt>
                <c:pt idx="19">
                  <c:v>500</c:v>
                </c:pt>
                <c:pt idx="20">
                  <c:v>500</c:v>
                </c:pt>
                <c:pt idx="21">
                  <c:v>600</c:v>
                </c:pt>
                <c:pt idx="22">
                  <c:v>250</c:v>
                </c:pt>
                <c:pt idx="23">
                  <c:v>300</c:v>
                </c:pt>
                <c:pt idx="24">
                  <c:v>500</c:v>
                </c:pt>
                <c:pt idx="25">
                  <c:v>400</c:v>
                </c:pt>
                <c:pt idx="26">
                  <c:v>400</c:v>
                </c:pt>
                <c:pt idx="27">
                  <c:v>300</c:v>
                </c:pt>
                <c:pt idx="28">
                  <c:v>300</c:v>
                </c:pt>
                <c:pt idx="29">
                  <c:v>230</c:v>
                </c:pt>
                <c:pt idx="31">
                  <c:v>310</c:v>
                </c:pt>
                <c:pt idx="35">
                  <c:v>200</c:v>
                </c:pt>
                <c:pt idx="36">
                  <c:v>200</c:v>
                </c:pt>
                <c:pt idx="37">
                  <c:v>400</c:v>
                </c:pt>
                <c:pt idx="38">
                  <c:v>400</c:v>
                </c:pt>
                <c:pt idx="39">
                  <c:v>300</c:v>
                </c:pt>
                <c:pt idx="40">
                  <c:v>780</c:v>
                </c:pt>
                <c:pt idx="41">
                  <c:v>300</c:v>
                </c:pt>
                <c:pt idx="42">
                  <c:v>250</c:v>
                </c:pt>
                <c:pt idx="43">
                  <c:v>1100</c:v>
                </c:pt>
                <c:pt idx="44">
                  <c:v>500</c:v>
                </c:pt>
                <c:pt idx="45">
                  <c:v>400</c:v>
                </c:pt>
                <c:pt idx="46">
                  <c:v>500</c:v>
                </c:pt>
                <c:pt idx="47">
                  <c:v>400</c:v>
                </c:pt>
                <c:pt idx="48">
                  <c:v>400</c:v>
                </c:pt>
                <c:pt idx="49">
                  <c:v>400</c:v>
                </c:pt>
                <c:pt idx="50">
                  <c:v>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FA10-4B91-AD19-346336EDE7EE}"/>
            </c:ext>
          </c:extLst>
        </c:ser>
        <c:ser>
          <c:idx val="45"/>
          <c:order val="45"/>
          <c:tx>
            <c:strRef>
              <c:f>'2023年全井戸集計表'!$DG$2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'2023年全井戸集計表'!$DG$3:$DG$53</c:f>
              <c:numCache>
                <c:formatCode>General</c:formatCode>
                <c:ptCount val="51"/>
                <c:pt idx="0">
                  <c:v>1000</c:v>
                </c:pt>
                <c:pt idx="1">
                  <c:v>1000</c:v>
                </c:pt>
                <c:pt idx="2">
                  <c:v>750</c:v>
                </c:pt>
                <c:pt idx="3">
                  <c:v>1200</c:v>
                </c:pt>
                <c:pt idx="4">
                  <c:v>1100</c:v>
                </c:pt>
                <c:pt idx="5">
                  <c:v>1200</c:v>
                </c:pt>
                <c:pt idx="6">
                  <c:v>1100</c:v>
                </c:pt>
                <c:pt idx="7">
                  <c:v>1100</c:v>
                </c:pt>
                <c:pt idx="8">
                  <c:v>1100</c:v>
                </c:pt>
                <c:pt idx="9">
                  <c:v>1100</c:v>
                </c:pt>
                <c:pt idx="10">
                  <c:v>900</c:v>
                </c:pt>
                <c:pt idx="12">
                  <c:v>900</c:v>
                </c:pt>
                <c:pt idx="14">
                  <c:v>900</c:v>
                </c:pt>
                <c:pt idx="22">
                  <c:v>150</c:v>
                </c:pt>
                <c:pt idx="23">
                  <c:v>180</c:v>
                </c:pt>
                <c:pt idx="24">
                  <c:v>260</c:v>
                </c:pt>
                <c:pt idx="25">
                  <c:v>250</c:v>
                </c:pt>
                <c:pt idx="26">
                  <c:v>200</c:v>
                </c:pt>
                <c:pt idx="27">
                  <c:v>200</c:v>
                </c:pt>
                <c:pt idx="28">
                  <c:v>250</c:v>
                </c:pt>
                <c:pt idx="35">
                  <c:v>280</c:v>
                </c:pt>
                <c:pt idx="36">
                  <c:v>240</c:v>
                </c:pt>
                <c:pt idx="37">
                  <c:v>200</c:v>
                </c:pt>
                <c:pt idx="38">
                  <c:v>200</c:v>
                </c:pt>
                <c:pt idx="39">
                  <c:v>380</c:v>
                </c:pt>
                <c:pt idx="40">
                  <c:v>200</c:v>
                </c:pt>
                <c:pt idx="41">
                  <c:v>300</c:v>
                </c:pt>
                <c:pt idx="42">
                  <c:v>380</c:v>
                </c:pt>
                <c:pt idx="43">
                  <c:v>300</c:v>
                </c:pt>
                <c:pt idx="44">
                  <c:v>400</c:v>
                </c:pt>
                <c:pt idx="45">
                  <c:v>350</c:v>
                </c:pt>
                <c:pt idx="46">
                  <c:v>400</c:v>
                </c:pt>
                <c:pt idx="47">
                  <c:v>490</c:v>
                </c:pt>
                <c:pt idx="48">
                  <c:v>480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FA10-4B91-AD19-346336EDE7EE}"/>
            </c:ext>
          </c:extLst>
        </c:ser>
        <c:ser>
          <c:idx val="46"/>
          <c:order val="46"/>
          <c:tx>
            <c:strRef>
              <c:f>'2023年全井戸集計表'!$DH$2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'2023年全井戸集計表'!$DH$3:$DH$53</c:f>
              <c:numCache>
                <c:formatCode>General</c:formatCode>
                <c:ptCount val="51"/>
                <c:pt idx="0">
                  <c:v>480</c:v>
                </c:pt>
                <c:pt idx="1">
                  <c:v>480</c:v>
                </c:pt>
                <c:pt idx="2">
                  <c:v>500</c:v>
                </c:pt>
                <c:pt idx="3">
                  <c:v>480</c:v>
                </c:pt>
                <c:pt idx="4">
                  <c:v>700</c:v>
                </c:pt>
                <c:pt idx="5">
                  <c:v>700</c:v>
                </c:pt>
                <c:pt idx="6">
                  <c:v>650</c:v>
                </c:pt>
                <c:pt idx="7">
                  <c:v>700</c:v>
                </c:pt>
                <c:pt idx="8">
                  <c:v>750</c:v>
                </c:pt>
                <c:pt idx="9">
                  <c:v>900</c:v>
                </c:pt>
                <c:pt idx="10">
                  <c:v>900</c:v>
                </c:pt>
                <c:pt idx="11">
                  <c:v>1000</c:v>
                </c:pt>
                <c:pt idx="12">
                  <c:v>900</c:v>
                </c:pt>
                <c:pt idx="13">
                  <c:v>900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900</c:v>
                </c:pt>
                <c:pt idx="18">
                  <c:v>280</c:v>
                </c:pt>
                <c:pt idx="19">
                  <c:v>420</c:v>
                </c:pt>
                <c:pt idx="20">
                  <c:v>480</c:v>
                </c:pt>
                <c:pt idx="22">
                  <c:v>200</c:v>
                </c:pt>
                <c:pt idx="23">
                  <c:v>230</c:v>
                </c:pt>
                <c:pt idx="24">
                  <c:v>330</c:v>
                </c:pt>
                <c:pt idx="45">
                  <c:v>160</c:v>
                </c:pt>
                <c:pt idx="46">
                  <c:v>200</c:v>
                </c:pt>
                <c:pt idx="47">
                  <c:v>250</c:v>
                </c:pt>
                <c:pt idx="48">
                  <c:v>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FA10-4B91-AD19-346336EDE7EE}"/>
            </c:ext>
          </c:extLst>
        </c:ser>
        <c:ser>
          <c:idx val="47"/>
          <c:order val="47"/>
          <c:tx>
            <c:strRef>
              <c:f>'2023年全井戸集計表'!$DI$2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'2023年全井戸集計表'!$DI$3:$DI$53</c:f>
              <c:numCache>
                <c:formatCode>General</c:formatCode>
                <c:ptCount val="51"/>
                <c:pt idx="0">
                  <c:v>950</c:v>
                </c:pt>
                <c:pt idx="1">
                  <c:v>900</c:v>
                </c:pt>
                <c:pt idx="2">
                  <c:v>950</c:v>
                </c:pt>
                <c:pt idx="3">
                  <c:v>1200</c:v>
                </c:pt>
                <c:pt idx="4">
                  <c:v>1100</c:v>
                </c:pt>
                <c:pt idx="5">
                  <c:v>1000</c:v>
                </c:pt>
                <c:pt idx="6">
                  <c:v>1100</c:v>
                </c:pt>
                <c:pt idx="7">
                  <c:v>1100</c:v>
                </c:pt>
                <c:pt idx="8">
                  <c:v>1100</c:v>
                </c:pt>
                <c:pt idx="9">
                  <c:v>1200</c:v>
                </c:pt>
                <c:pt idx="10">
                  <c:v>1200</c:v>
                </c:pt>
                <c:pt idx="11">
                  <c:v>1200</c:v>
                </c:pt>
                <c:pt idx="12">
                  <c:v>1200</c:v>
                </c:pt>
                <c:pt idx="13">
                  <c:v>1100</c:v>
                </c:pt>
                <c:pt idx="14">
                  <c:v>1100</c:v>
                </c:pt>
                <c:pt idx="15">
                  <c:v>1000</c:v>
                </c:pt>
                <c:pt idx="16">
                  <c:v>800</c:v>
                </c:pt>
                <c:pt idx="17">
                  <c:v>800</c:v>
                </c:pt>
                <c:pt idx="18">
                  <c:v>1200</c:v>
                </c:pt>
                <c:pt idx="19">
                  <c:v>1200</c:v>
                </c:pt>
                <c:pt idx="20">
                  <c:v>1100</c:v>
                </c:pt>
                <c:pt idx="21">
                  <c:v>1100</c:v>
                </c:pt>
                <c:pt idx="22">
                  <c:v>1000</c:v>
                </c:pt>
                <c:pt idx="23">
                  <c:v>1100</c:v>
                </c:pt>
                <c:pt idx="24">
                  <c:v>1000</c:v>
                </c:pt>
                <c:pt idx="25">
                  <c:v>1100</c:v>
                </c:pt>
                <c:pt idx="26">
                  <c:v>1100</c:v>
                </c:pt>
                <c:pt idx="27">
                  <c:v>1100</c:v>
                </c:pt>
                <c:pt idx="28">
                  <c:v>1000</c:v>
                </c:pt>
                <c:pt idx="29">
                  <c:v>700</c:v>
                </c:pt>
                <c:pt idx="30">
                  <c:v>1100</c:v>
                </c:pt>
                <c:pt idx="31">
                  <c:v>1200</c:v>
                </c:pt>
                <c:pt idx="32">
                  <c:v>1100</c:v>
                </c:pt>
                <c:pt idx="33">
                  <c:v>1100</c:v>
                </c:pt>
                <c:pt idx="34">
                  <c:v>1100</c:v>
                </c:pt>
                <c:pt idx="35">
                  <c:v>1000</c:v>
                </c:pt>
                <c:pt idx="36">
                  <c:v>1100</c:v>
                </c:pt>
                <c:pt idx="37">
                  <c:v>900</c:v>
                </c:pt>
                <c:pt idx="38">
                  <c:v>900</c:v>
                </c:pt>
                <c:pt idx="39">
                  <c:v>1100</c:v>
                </c:pt>
                <c:pt idx="40">
                  <c:v>1100</c:v>
                </c:pt>
                <c:pt idx="41">
                  <c:v>1000</c:v>
                </c:pt>
                <c:pt idx="42">
                  <c:v>1200</c:v>
                </c:pt>
                <c:pt idx="43">
                  <c:v>1100</c:v>
                </c:pt>
                <c:pt idx="44">
                  <c:v>1200</c:v>
                </c:pt>
                <c:pt idx="45">
                  <c:v>1100</c:v>
                </c:pt>
                <c:pt idx="46">
                  <c:v>400</c:v>
                </c:pt>
                <c:pt idx="47">
                  <c:v>1000</c:v>
                </c:pt>
                <c:pt idx="48">
                  <c:v>1100</c:v>
                </c:pt>
                <c:pt idx="49">
                  <c:v>1100</c:v>
                </c:pt>
                <c:pt idx="50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FA10-4B91-AD19-346336EDE7EE}"/>
            </c:ext>
          </c:extLst>
        </c:ser>
        <c:ser>
          <c:idx val="48"/>
          <c:order val="48"/>
          <c:tx>
            <c:strRef>
              <c:f>'2023年全井戸集計表'!$DJ$2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'2023年全井戸集計表'!$DJ$3:$DJ$53</c:f>
              <c:numCache>
                <c:formatCode>General</c:formatCode>
                <c:ptCount val="51"/>
                <c:pt idx="0">
                  <c:v>950</c:v>
                </c:pt>
                <c:pt idx="1">
                  <c:v>950</c:v>
                </c:pt>
                <c:pt idx="2">
                  <c:v>950</c:v>
                </c:pt>
                <c:pt idx="3">
                  <c:v>1000</c:v>
                </c:pt>
                <c:pt idx="4">
                  <c:v>1050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900</c:v>
                </c:pt>
                <c:pt idx="11">
                  <c:v>950</c:v>
                </c:pt>
                <c:pt idx="12">
                  <c:v>950</c:v>
                </c:pt>
                <c:pt idx="13">
                  <c:v>1000</c:v>
                </c:pt>
                <c:pt idx="14">
                  <c:v>800</c:v>
                </c:pt>
                <c:pt idx="15">
                  <c:v>1000</c:v>
                </c:pt>
                <c:pt idx="16">
                  <c:v>950</c:v>
                </c:pt>
                <c:pt idx="17">
                  <c:v>950</c:v>
                </c:pt>
                <c:pt idx="18">
                  <c:v>1000</c:v>
                </c:pt>
                <c:pt idx="19">
                  <c:v>1000</c:v>
                </c:pt>
                <c:pt idx="20">
                  <c:v>1100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600</c:v>
                </c:pt>
                <c:pt idx="25">
                  <c:v>800</c:v>
                </c:pt>
                <c:pt idx="26">
                  <c:v>900</c:v>
                </c:pt>
                <c:pt idx="27">
                  <c:v>900</c:v>
                </c:pt>
                <c:pt idx="28">
                  <c:v>800</c:v>
                </c:pt>
                <c:pt idx="29">
                  <c:v>950</c:v>
                </c:pt>
                <c:pt idx="30">
                  <c:v>950</c:v>
                </c:pt>
                <c:pt idx="31">
                  <c:v>1000</c:v>
                </c:pt>
                <c:pt idx="32">
                  <c:v>1000</c:v>
                </c:pt>
                <c:pt idx="33">
                  <c:v>900</c:v>
                </c:pt>
                <c:pt idx="34">
                  <c:v>1000</c:v>
                </c:pt>
                <c:pt idx="35">
                  <c:v>1000</c:v>
                </c:pt>
                <c:pt idx="36">
                  <c:v>900</c:v>
                </c:pt>
                <c:pt idx="37">
                  <c:v>1100</c:v>
                </c:pt>
                <c:pt idx="38">
                  <c:v>1100</c:v>
                </c:pt>
                <c:pt idx="39">
                  <c:v>1200</c:v>
                </c:pt>
                <c:pt idx="40">
                  <c:v>1200</c:v>
                </c:pt>
                <c:pt idx="41">
                  <c:v>1000</c:v>
                </c:pt>
                <c:pt idx="42">
                  <c:v>1100</c:v>
                </c:pt>
                <c:pt idx="43">
                  <c:v>1100</c:v>
                </c:pt>
                <c:pt idx="44">
                  <c:v>1200</c:v>
                </c:pt>
                <c:pt idx="45">
                  <c:v>1000</c:v>
                </c:pt>
                <c:pt idx="46">
                  <c:v>1100</c:v>
                </c:pt>
                <c:pt idx="47">
                  <c:v>1200</c:v>
                </c:pt>
                <c:pt idx="48">
                  <c:v>1100</c:v>
                </c:pt>
                <c:pt idx="49">
                  <c:v>1000</c:v>
                </c:pt>
                <c:pt idx="50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FA10-4B91-AD19-346336EDE7EE}"/>
            </c:ext>
          </c:extLst>
        </c:ser>
        <c:ser>
          <c:idx val="49"/>
          <c:order val="49"/>
          <c:tx>
            <c:strRef>
              <c:f>'2023年全井戸集計表'!$DK$2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'2023年全井戸集計表'!$DK$3:$DK$53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FA10-4B91-AD19-346336EDE7EE}"/>
            </c:ext>
          </c:extLst>
        </c:ser>
        <c:ser>
          <c:idx val="50"/>
          <c:order val="50"/>
          <c:tx>
            <c:strRef>
              <c:f>'2023年全井戸集計表'!$DL$2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'2023年全井戸集計表'!$DL$3:$DL$53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FA10-4B91-AD19-346336EDE7EE}"/>
            </c:ext>
          </c:extLst>
        </c:ser>
        <c:ser>
          <c:idx val="51"/>
          <c:order val="51"/>
          <c:tx>
            <c:strRef>
              <c:f>'2023年全井戸集計表'!$DM$2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'2023年全井戸集計表'!$DM$3:$DM$53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FA10-4B91-AD19-346336EDE7EE}"/>
            </c:ext>
          </c:extLst>
        </c:ser>
        <c:ser>
          <c:idx val="52"/>
          <c:order val="52"/>
          <c:tx>
            <c:strRef>
              <c:f>'2023年全井戸集計表'!$DN$2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'2023年全井戸集計表'!$DN$3:$DN$53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FA10-4B91-AD19-346336EDE7EE}"/>
            </c:ext>
          </c:extLst>
        </c:ser>
        <c:ser>
          <c:idx val="53"/>
          <c:order val="53"/>
          <c:tx>
            <c:strRef>
              <c:f>'2023年全井戸集計表'!$DO$2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'2023年全井戸集計表'!$DO$3:$DO$53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FA10-4B91-AD19-346336EDE7EE}"/>
            </c:ext>
          </c:extLst>
        </c:ser>
        <c:ser>
          <c:idx val="54"/>
          <c:order val="54"/>
          <c:tx>
            <c:strRef>
              <c:f>'2023年全井戸集計表'!$DP$2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'2023年全井戸集計表'!$DP$3:$DP$53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FA10-4B91-AD19-346336EDE7EE}"/>
            </c:ext>
          </c:extLst>
        </c:ser>
        <c:ser>
          <c:idx val="55"/>
          <c:order val="55"/>
          <c:tx>
            <c:strRef>
              <c:f>'2023年全井戸集計表'!$DQ$2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'2023年全井戸集計表'!$DQ$3:$DQ$53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FA10-4B91-AD19-346336EDE7EE}"/>
            </c:ext>
          </c:extLst>
        </c:ser>
        <c:ser>
          <c:idx val="56"/>
          <c:order val="56"/>
          <c:tx>
            <c:strRef>
              <c:f>'2023年全井戸集計表'!$DR$2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'2023年全井戸集計表'!$DR$3:$DR$53</c:f>
              <c:numCache>
                <c:formatCode>General</c:formatCode>
                <c:ptCount val="51"/>
                <c:pt idx="0">
                  <c:v>20</c:v>
                </c:pt>
                <c:pt idx="1">
                  <c:v>20</c:v>
                </c:pt>
                <c:pt idx="2">
                  <c:v>25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20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15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12</c:v>
                </c:pt>
                <c:pt idx="22">
                  <c:v>15</c:v>
                </c:pt>
                <c:pt idx="23">
                  <c:v>8</c:v>
                </c:pt>
                <c:pt idx="24">
                  <c:v>12</c:v>
                </c:pt>
                <c:pt idx="25">
                  <c:v>10</c:v>
                </c:pt>
                <c:pt idx="26">
                  <c:v>15</c:v>
                </c:pt>
                <c:pt idx="27">
                  <c:v>15</c:v>
                </c:pt>
                <c:pt idx="28">
                  <c:v>20</c:v>
                </c:pt>
                <c:pt idx="29">
                  <c:v>15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15</c:v>
                </c:pt>
                <c:pt idx="35">
                  <c:v>12</c:v>
                </c:pt>
                <c:pt idx="36">
                  <c:v>12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12</c:v>
                </c:pt>
                <c:pt idx="44">
                  <c:v>12</c:v>
                </c:pt>
                <c:pt idx="45">
                  <c:v>15</c:v>
                </c:pt>
                <c:pt idx="46">
                  <c:v>15</c:v>
                </c:pt>
                <c:pt idx="47">
                  <c:v>12</c:v>
                </c:pt>
                <c:pt idx="48">
                  <c:v>15</c:v>
                </c:pt>
                <c:pt idx="49">
                  <c:v>20</c:v>
                </c:pt>
                <c:pt idx="5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FA10-4B91-AD19-346336EDE7EE}"/>
            </c:ext>
          </c:extLst>
        </c:ser>
        <c:ser>
          <c:idx val="57"/>
          <c:order val="57"/>
          <c:tx>
            <c:strRef>
              <c:f>'2023年全井戸集計表'!$DS$2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'2023年全井戸集計表'!$DS$3:$DS$53</c:f>
              <c:numCache>
                <c:formatCode>General</c:formatCode>
                <c:ptCount val="51"/>
                <c:pt idx="0">
                  <c:v>15</c:v>
                </c:pt>
                <c:pt idx="1">
                  <c:v>15</c:v>
                </c:pt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15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10</c:v>
                </c:pt>
                <c:pt idx="24">
                  <c:v>12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20</c:v>
                </c:pt>
                <c:pt idx="29">
                  <c:v>12</c:v>
                </c:pt>
                <c:pt idx="30">
                  <c:v>10</c:v>
                </c:pt>
                <c:pt idx="31">
                  <c:v>12</c:v>
                </c:pt>
                <c:pt idx="32">
                  <c:v>12</c:v>
                </c:pt>
                <c:pt idx="33">
                  <c:v>10</c:v>
                </c:pt>
                <c:pt idx="34">
                  <c:v>12</c:v>
                </c:pt>
                <c:pt idx="35">
                  <c:v>12</c:v>
                </c:pt>
                <c:pt idx="36">
                  <c:v>10</c:v>
                </c:pt>
                <c:pt idx="37">
                  <c:v>10</c:v>
                </c:pt>
                <c:pt idx="38">
                  <c:v>12</c:v>
                </c:pt>
                <c:pt idx="39">
                  <c:v>13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12</c:v>
                </c:pt>
                <c:pt idx="48">
                  <c:v>12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FA10-4B91-AD19-346336EDE7EE}"/>
            </c:ext>
          </c:extLst>
        </c:ser>
        <c:ser>
          <c:idx val="58"/>
          <c:order val="58"/>
          <c:tx>
            <c:strRef>
              <c:f>'2023年全井戸集計表'!$DT$2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'2023年全井戸集計表'!$DT$3:$DT$53</c:f>
              <c:numCache>
                <c:formatCode>General</c:formatCode>
                <c:ptCount val="51"/>
                <c:pt idx="0">
                  <c:v>35</c:v>
                </c:pt>
                <c:pt idx="1">
                  <c:v>30</c:v>
                </c:pt>
                <c:pt idx="2">
                  <c:v>35</c:v>
                </c:pt>
                <c:pt idx="3">
                  <c:v>20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20</c:v>
                </c:pt>
                <c:pt idx="8">
                  <c:v>30</c:v>
                </c:pt>
                <c:pt idx="9">
                  <c:v>25</c:v>
                </c:pt>
                <c:pt idx="10">
                  <c:v>35</c:v>
                </c:pt>
                <c:pt idx="11">
                  <c:v>35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25</c:v>
                </c:pt>
                <c:pt idx="16">
                  <c:v>25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35</c:v>
                </c:pt>
                <c:pt idx="23">
                  <c:v>30</c:v>
                </c:pt>
                <c:pt idx="24">
                  <c:v>20</c:v>
                </c:pt>
                <c:pt idx="25">
                  <c:v>15</c:v>
                </c:pt>
                <c:pt idx="26">
                  <c:v>15</c:v>
                </c:pt>
                <c:pt idx="27">
                  <c:v>25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15</c:v>
                </c:pt>
                <c:pt idx="32">
                  <c:v>15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20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20</c:v>
                </c:pt>
                <c:pt idx="46">
                  <c:v>20</c:v>
                </c:pt>
                <c:pt idx="47">
                  <c:v>15</c:v>
                </c:pt>
                <c:pt idx="48">
                  <c:v>20</c:v>
                </c:pt>
                <c:pt idx="49">
                  <c:v>20</c:v>
                </c:pt>
                <c:pt idx="50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FA10-4B91-AD19-346336EDE7EE}"/>
            </c:ext>
          </c:extLst>
        </c:ser>
        <c:ser>
          <c:idx val="59"/>
          <c:order val="59"/>
          <c:tx>
            <c:strRef>
              <c:f>'2023年全井戸集計表'!$DU$2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'2023年全井戸集計表'!$DU$3:$DU$53</c:f>
              <c:numCache>
                <c:formatCode>General</c:formatCode>
                <c:ptCount val="51"/>
                <c:pt idx="0">
                  <c:v>0</c:v>
                </c:pt>
                <c:pt idx="40">
                  <c:v>8</c:v>
                </c:pt>
                <c:pt idx="41">
                  <c:v>10</c:v>
                </c:pt>
                <c:pt idx="42">
                  <c:v>50</c:v>
                </c:pt>
                <c:pt idx="43">
                  <c:v>120</c:v>
                </c:pt>
                <c:pt idx="44">
                  <c:v>130</c:v>
                </c:pt>
                <c:pt idx="45">
                  <c:v>10</c:v>
                </c:pt>
                <c:pt idx="46">
                  <c:v>15</c:v>
                </c:pt>
                <c:pt idx="47">
                  <c:v>30</c:v>
                </c:pt>
                <c:pt idx="48">
                  <c:v>60</c:v>
                </c:pt>
                <c:pt idx="49">
                  <c:v>70</c:v>
                </c:pt>
                <c:pt idx="50">
                  <c:v>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FA10-4B91-AD19-346336EDE7EE}"/>
            </c:ext>
          </c:extLst>
        </c:ser>
        <c:ser>
          <c:idx val="60"/>
          <c:order val="60"/>
          <c:tx>
            <c:strRef>
              <c:f>'2023年全井戸集計表'!$DV$2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'2023年全井戸集計表'!$DV$3:$DV$53</c:f>
              <c:numCache>
                <c:formatCode>General</c:formatCode>
                <c:ptCount val="51"/>
                <c:pt idx="0">
                  <c:v>150</c:v>
                </c:pt>
                <c:pt idx="1">
                  <c:v>150</c:v>
                </c:pt>
                <c:pt idx="2">
                  <c:v>220</c:v>
                </c:pt>
                <c:pt idx="3">
                  <c:v>160</c:v>
                </c:pt>
                <c:pt idx="4">
                  <c:v>160</c:v>
                </c:pt>
                <c:pt idx="5">
                  <c:v>190</c:v>
                </c:pt>
                <c:pt idx="6">
                  <c:v>160</c:v>
                </c:pt>
                <c:pt idx="7">
                  <c:v>180</c:v>
                </c:pt>
                <c:pt idx="8">
                  <c:v>160</c:v>
                </c:pt>
                <c:pt idx="9">
                  <c:v>160</c:v>
                </c:pt>
                <c:pt idx="10">
                  <c:v>150</c:v>
                </c:pt>
                <c:pt idx="11">
                  <c:v>210</c:v>
                </c:pt>
                <c:pt idx="12">
                  <c:v>140</c:v>
                </c:pt>
                <c:pt idx="13">
                  <c:v>140</c:v>
                </c:pt>
                <c:pt idx="14">
                  <c:v>220</c:v>
                </c:pt>
                <c:pt idx="15">
                  <c:v>190</c:v>
                </c:pt>
                <c:pt idx="16">
                  <c:v>260</c:v>
                </c:pt>
                <c:pt idx="17">
                  <c:v>150</c:v>
                </c:pt>
                <c:pt idx="18">
                  <c:v>180</c:v>
                </c:pt>
                <c:pt idx="19">
                  <c:v>140</c:v>
                </c:pt>
                <c:pt idx="20">
                  <c:v>140</c:v>
                </c:pt>
                <c:pt idx="21">
                  <c:v>110</c:v>
                </c:pt>
                <c:pt idx="22">
                  <c:v>120</c:v>
                </c:pt>
                <c:pt idx="23">
                  <c:v>130</c:v>
                </c:pt>
                <c:pt idx="24">
                  <c:v>95</c:v>
                </c:pt>
                <c:pt idx="25">
                  <c:v>130</c:v>
                </c:pt>
                <c:pt idx="26">
                  <c:v>180</c:v>
                </c:pt>
                <c:pt idx="27">
                  <c:v>150</c:v>
                </c:pt>
                <c:pt idx="28">
                  <c:v>190</c:v>
                </c:pt>
                <c:pt idx="29">
                  <c:v>130</c:v>
                </c:pt>
                <c:pt idx="30">
                  <c:v>140</c:v>
                </c:pt>
                <c:pt idx="31">
                  <c:v>130</c:v>
                </c:pt>
                <c:pt idx="32">
                  <c:v>180</c:v>
                </c:pt>
                <c:pt idx="33">
                  <c:v>150</c:v>
                </c:pt>
                <c:pt idx="34">
                  <c:v>160</c:v>
                </c:pt>
                <c:pt idx="35">
                  <c:v>150</c:v>
                </c:pt>
                <c:pt idx="36">
                  <c:v>150</c:v>
                </c:pt>
                <c:pt idx="37">
                  <c:v>160</c:v>
                </c:pt>
                <c:pt idx="38">
                  <c:v>160</c:v>
                </c:pt>
                <c:pt idx="39">
                  <c:v>140</c:v>
                </c:pt>
                <c:pt idx="40">
                  <c:v>170</c:v>
                </c:pt>
                <c:pt idx="41">
                  <c:v>150</c:v>
                </c:pt>
                <c:pt idx="42">
                  <c:v>170</c:v>
                </c:pt>
                <c:pt idx="43">
                  <c:v>150</c:v>
                </c:pt>
                <c:pt idx="44">
                  <c:v>170</c:v>
                </c:pt>
                <c:pt idx="45">
                  <c:v>170</c:v>
                </c:pt>
                <c:pt idx="46">
                  <c:v>175</c:v>
                </c:pt>
                <c:pt idx="47">
                  <c:v>160</c:v>
                </c:pt>
                <c:pt idx="48">
                  <c:v>160</c:v>
                </c:pt>
                <c:pt idx="49">
                  <c:v>160</c:v>
                </c:pt>
                <c:pt idx="50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FA10-4B91-AD19-346336EDE7EE}"/>
            </c:ext>
          </c:extLst>
        </c:ser>
        <c:ser>
          <c:idx val="61"/>
          <c:order val="61"/>
          <c:tx>
            <c:strRef>
              <c:f>'2023年全井戸集計表'!$DW$2</c:f>
              <c:strCache>
                <c:ptCount val="1"/>
                <c:pt idx="0">
                  <c:v>既存観測井No.2（16.5m)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'2023年全井戸集計表'!$DW$3:$DW$53</c:f>
              <c:numCache>
                <c:formatCode>General</c:formatCode>
                <c:ptCount val="51"/>
                <c:pt idx="0">
                  <c:v>220</c:v>
                </c:pt>
                <c:pt idx="11">
                  <c:v>210</c:v>
                </c:pt>
                <c:pt idx="12">
                  <c:v>150</c:v>
                </c:pt>
                <c:pt idx="15">
                  <c:v>200</c:v>
                </c:pt>
                <c:pt idx="16">
                  <c:v>190</c:v>
                </c:pt>
                <c:pt idx="17">
                  <c:v>200</c:v>
                </c:pt>
                <c:pt idx="18">
                  <c:v>150</c:v>
                </c:pt>
                <c:pt idx="19">
                  <c:v>120</c:v>
                </c:pt>
                <c:pt idx="20">
                  <c:v>130</c:v>
                </c:pt>
                <c:pt idx="21">
                  <c:v>140</c:v>
                </c:pt>
                <c:pt idx="22">
                  <c:v>110</c:v>
                </c:pt>
                <c:pt idx="23">
                  <c:v>80</c:v>
                </c:pt>
                <c:pt idx="24">
                  <c:v>80</c:v>
                </c:pt>
                <c:pt idx="25">
                  <c:v>170</c:v>
                </c:pt>
                <c:pt idx="26">
                  <c:v>150</c:v>
                </c:pt>
                <c:pt idx="27">
                  <c:v>150</c:v>
                </c:pt>
                <c:pt idx="28">
                  <c:v>175</c:v>
                </c:pt>
                <c:pt idx="29">
                  <c:v>190</c:v>
                </c:pt>
                <c:pt idx="30">
                  <c:v>200</c:v>
                </c:pt>
                <c:pt idx="31">
                  <c:v>200</c:v>
                </c:pt>
                <c:pt idx="32">
                  <c:v>130</c:v>
                </c:pt>
                <c:pt idx="33">
                  <c:v>200</c:v>
                </c:pt>
                <c:pt idx="34">
                  <c:v>210</c:v>
                </c:pt>
                <c:pt idx="35">
                  <c:v>60</c:v>
                </c:pt>
                <c:pt idx="36">
                  <c:v>120</c:v>
                </c:pt>
                <c:pt idx="37">
                  <c:v>150</c:v>
                </c:pt>
                <c:pt idx="38">
                  <c:v>210</c:v>
                </c:pt>
                <c:pt idx="39">
                  <c:v>210</c:v>
                </c:pt>
                <c:pt idx="40">
                  <c:v>130</c:v>
                </c:pt>
                <c:pt idx="41">
                  <c:v>120</c:v>
                </c:pt>
                <c:pt idx="42">
                  <c:v>200</c:v>
                </c:pt>
                <c:pt idx="43">
                  <c:v>230</c:v>
                </c:pt>
                <c:pt idx="44">
                  <c:v>310</c:v>
                </c:pt>
                <c:pt idx="45">
                  <c:v>270</c:v>
                </c:pt>
                <c:pt idx="46">
                  <c:v>270</c:v>
                </c:pt>
                <c:pt idx="47">
                  <c:v>300</c:v>
                </c:pt>
                <c:pt idx="48">
                  <c:v>380</c:v>
                </c:pt>
                <c:pt idx="49">
                  <c:v>260</c:v>
                </c:pt>
                <c:pt idx="50">
                  <c:v>230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FA10-4B91-AD19-346336EDE7EE}"/>
            </c:ext>
          </c:extLst>
        </c:ser>
        <c:ser>
          <c:idx val="62"/>
          <c:order val="62"/>
          <c:tx>
            <c:strRef>
              <c:f>'2023年全井戸集計表'!$DX$2</c:f>
              <c:strCache>
                <c:ptCount val="1"/>
                <c:pt idx="0">
                  <c:v>既存観測井No.2（18m)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'2023年全井戸集計表'!$DX$3:$DX$53</c:f>
              <c:numCache>
                <c:formatCode>General</c:formatCode>
                <c:ptCount val="51"/>
                <c:pt idx="0">
                  <c:v>280</c:v>
                </c:pt>
                <c:pt idx="1">
                  <c:v>250</c:v>
                </c:pt>
                <c:pt idx="2">
                  <c:v>190</c:v>
                </c:pt>
                <c:pt idx="3">
                  <c:v>200</c:v>
                </c:pt>
                <c:pt idx="4">
                  <c:v>210</c:v>
                </c:pt>
                <c:pt idx="5">
                  <c:v>230</c:v>
                </c:pt>
                <c:pt idx="6">
                  <c:v>180</c:v>
                </c:pt>
                <c:pt idx="7">
                  <c:v>180</c:v>
                </c:pt>
                <c:pt idx="8">
                  <c:v>220</c:v>
                </c:pt>
                <c:pt idx="9">
                  <c:v>250</c:v>
                </c:pt>
                <c:pt idx="10">
                  <c:v>260</c:v>
                </c:pt>
                <c:pt idx="11">
                  <c:v>220</c:v>
                </c:pt>
                <c:pt idx="12">
                  <c:v>160</c:v>
                </c:pt>
                <c:pt idx="13">
                  <c:v>200</c:v>
                </c:pt>
                <c:pt idx="14">
                  <c:v>210</c:v>
                </c:pt>
                <c:pt idx="15">
                  <c:v>250</c:v>
                </c:pt>
                <c:pt idx="16">
                  <c:v>220</c:v>
                </c:pt>
                <c:pt idx="17">
                  <c:v>220</c:v>
                </c:pt>
                <c:pt idx="18">
                  <c:v>200</c:v>
                </c:pt>
                <c:pt idx="19">
                  <c:v>150</c:v>
                </c:pt>
                <c:pt idx="20">
                  <c:v>140</c:v>
                </c:pt>
                <c:pt idx="21">
                  <c:v>150</c:v>
                </c:pt>
                <c:pt idx="22">
                  <c:v>120</c:v>
                </c:pt>
                <c:pt idx="23">
                  <c:v>85</c:v>
                </c:pt>
                <c:pt idx="24">
                  <c:v>90</c:v>
                </c:pt>
                <c:pt idx="25">
                  <c:v>180</c:v>
                </c:pt>
                <c:pt idx="26">
                  <c:v>210</c:v>
                </c:pt>
                <c:pt idx="27">
                  <c:v>160</c:v>
                </c:pt>
                <c:pt idx="28">
                  <c:v>200</c:v>
                </c:pt>
                <c:pt idx="29">
                  <c:v>200</c:v>
                </c:pt>
                <c:pt idx="30">
                  <c:v>220</c:v>
                </c:pt>
                <c:pt idx="31">
                  <c:v>220</c:v>
                </c:pt>
                <c:pt idx="32">
                  <c:v>160</c:v>
                </c:pt>
                <c:pt idx="33">
                  <c:v>200</c:v>
                </c:pt>
                <c:pt idx="34">
                  <c:v>200</c:v>
                </c:pt>
                <c:pt idx="35">
                  <c:v>70</c:v>
                </c:pt>
                <c:pt idx="36">
                  <c:v>150</c:v>
                </c:pt>
                <c:pt idx="37">
                  <c:v>200</c:v>
                </c:pt>
                <c:pt idx="38">
                  <c:v>200</c:v>
                </c:pt>
                <c:pt idx="39">
                  <c:v>210</c:v>
                </c:pt>
                <c:pt idx="40">
                  <c:v>140</c:v>
                </c:pt>
                <c:pt idx="41">
                  <c:v>130</c:v>
                </c:pt>
                <c:pt idx="42">
                  <c:v>380</c:v>
                </c:pt>
                <c:pt idx="43">
                  <c:v>370</c:v>
                </c:pt>
                <c:pt idx="44">
                  <c:v>400</c:v>
                </c:pt>
                <c:pt idx="45">
                  <c:v>300</c:v>
                </c:pt>
                <c:pt idx="46">
                  <c:v>300</c:v>
                </c:pt>
                <c:pt idx="47">
                  <c:v>380</c:v>
                </c:pt>
                <c:pt idx="48">
                  <c:v>320</c:v>
                </c:pt>
                <c:pt idx="49">
                  <c:v>320</c:v>
                </c:pt>
                <c:pt idx="50">
                  <c:v>230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FA10-4B91-AD19-346336EDE7EE}"/>
            </c:ext>
          </c:extLst>
        </c:ser>
        <c:ser>
          <c:idx val="63"/>
          <c:order val="63"/>
          <c:tx>
            <c:strRef>
              <c:f>'2023年全井戸集計表'!$DY$2</c:f>
              <c:strCache>
                <c:ptCount val="1"/>
                <c:pt idx="0">
                  <c:v>既存観測井No.2（19.5m)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'2023年全井戸集計表'!$DY$3:$DY$53</c:f>
              <c:numCache>
                <c:formatCode>General</c:formatCode>
                <c:ptCount val="51"/>
                <c:pt idx="0">
                  <c:v>280</c:v>
                </c:pt>
                <c:pt idx="1">
                  <c:v>280</c:v>
                </c:pt>
                <c:pt idx="2">
                  <c:v>210</c:v>
                </c:pt>
                <c:pt idx="3">
                  <c:v>200</c:v>
                </c:pt>
                <c:pt idx="4">
                  <c:v>220</c:v>
                </c:pt>
                <c:pt idx="5">
                  <c:v>250</c:v>
                </c:pt>
                <c:pt idx="6">
                  <c:v>200</c:v>
                </c:pt>
                <c:pt idx="7">
                  <c:v>190</c:v>
                </c:pt>
                <c:pt idx="8">
                  <c:v>220</c:v>
                </c:pt>
                <c:pt idx="9">
                  <c:v>260</c:v>
                </c:pt>
                <c:pt idx="10">
                  <c:v>280</c:v>
                </c:pt>
                <c:pt idx="11">
                  <c:v>240</c:v>
                </c:pt>
                <c:pt idx="12">
                  <c:v>180</c:v>
                </c:pt>
                <c:pt idx="13">
                  <c:v>180</c:v>
                </c:pt>
                <c:pt idx="14">
                  <c:v>220</c:v>
                </c:pt>
                <c:pt idx="15">
                  <c:v>250</c:v>
                </c:pt>
                <c:pt idx="16">
                  <c:v>250</c:v>
                </c:pt>
                <c:pt idx="17">
                  <c:v>220</c:v>
                </c:pt>
                <c:pt idx="18">
                  <c:v>220</c:v>
                </c:pt>
                <c:pt idx="19">
                  <c:v>140</c:v>
                </c:pt>
                <c:pt idx="20">
                  <c:v>160</c:v>
                </c:pt>
                <c:pt idx="21">
                  <c:v>160</c:v>
                </c:pt>
                <c:pt idx="22">
                  <c:v>140</c:v>
                </c:pt>
                <c:pt idx="23">
                  <c:v>110</c:v>
                </c:pt>
                <c:pt idx="24">
                  <c:v>90</c:v>
                </c:pt>
                <c:pt idx="25">
                  <c:v>180</c:v>
                </c:pt>
                <c:pt idx="26">
                  <c:v>190</c:v>
                </c:pt>
                <c:pt idx="27">
                  <c:v>150</c:v>
                </c:pt>
                <c:pt idx="28">
                  <c:v>220</c:v>
                </c:pt>
                <c:pt idx="29">
                  <c:v>200</c:v>
                </c:pt>
                <c:pt idx="30">
                  <c:v>220</c:v>
                </c:pt>
                <c:pt idx="31">
                  <c:v>220</c:v>
                </c:pt>
                <c:pt idx="32">
                  <c:v>160</c:v>
                </c:pt>
                <c:pt idx="33">
                  <c:v>200</c:v>
                </c:pt>
                <c:pt idx="34">
                  <c:v>210</c:v>
                </c:pt>
                <c:pt idx="35">
                  <c:v>120</c:v>
                </c:pt>
                <c:pt idx="36">
                  <c:v>170</c:v>
                </c:pt>
                <c:pt idx="37">
                  <c:v>220</c:v>
                </c:pt>
                <c:pt idx="38">
                  <c:v>220</c:v>
                </c:pt>
                <c:pt idx="39">
                  <c:v>210</c:v>
                </c:pt>
                <c:pt idx="40">
                  <c:v>150</c:v>
                </c:pt>
                <c:pt idx="41">
                  <c:v>150</c:v>
                </c:pt>
                <c:pt idx="42">
                  <c:v>380</c:v>
                </c:pt>
                <c:pt idx="43">
                  <c:v>550</c:v>
                </c:pt>
                <c:pt idx="44">
                  <c:v>360</c:v>
                </c:pt>
                <c:pt idx="45">
                  <c:v>380</c:v>
                </c:pt>
                <c:pt idx="46">
                  <c:v>280</c:v>
                </c:pt>
                <c:pt idx="47">
                  <c:v>380</c:v>
                </c:pt>
                <c:pt idx="48">
                  <c:v>380</c:v>
                </c:pt>
                <c:pt idx="49">
                  <c:v>290</c:v>
                </c:pt>
                <c:pt idx="50">
                  <c:v>260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FA10-4B91-AD19-346336EDE7EE}"/>
            </c:ext>
          </c:extLst>
        </c:ser>
        <c:ser>
          <c:idx val="64"/>
          <c:order val="64"/>
          <c:tx>
            <c:strRef>
              <c:f>'2023年全井戸集計表'!$DZ$2</c:f>
              <c:strCache>
                <c:ptCount val="1"/>
                <c:pt idx="0">
                  <c:v>既存観測井No.4(11m)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'2023年全井戸集計表'!$DZ$3:$DZ$53</c:f>
              <c:numCache>
                <c:formatCode>General</c:formatCode>
                <c:ptCount val="51"/>
                <c:pt idx="0">
                  <c:v>50</c:v>
                </c:pt>
                <c:pt idx="1">
                  <c:v>50</c:v>
                </c:pt>
                <c:pt idx="2">
                  <c:v>45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55</c:v>
                </c:pt>
                <c:pt idx="7">
                  <c:v>55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55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50</c:v>
                </c:pt>
                <c:pt idx="29">
                  <c:v>50</c:v>
                </c:pt>
                <c:pt idx="30">
                  <c:v>45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45</c:v>
                </c:pt>
                <c:pt idx="35">
                  <c:v>50</c:v>
                </c:pt>
                <c:pt idx="36">
                  <c:v>50</c:v>
                </c:pt>
                <c:pt idx="37">
                  <c:v>45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40</c:v>
                </c:pt>
                <c:pt idx="43">
                  <c:v>45</c:v>
                </c:pt>
                <c:pt idx="44">
                  <c:v>45</c:v>
                </c:pt>
                <c:pt idx="45">
                  <c:v>50</c:v>
                </c:pt>
                <c:pt idx="46">
                  <c:v>50</c:v>
                </c:pt>
                <c:pt idx="47">
                  <c:v>45</c:v>
                </c:pt>
                <c:pt idx="48">
                  <c:v>45</c:v>
                </c:pt>
                <c:pt idx="49">
                  <c:v>45</c:v>
                </c:pt>
                <c:pt idx="50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FA10-4B91-AD19-346336EDE7EE}"/>
            </c:ext>
          </c:extLst>
        </c:ser>
        <c:ser>
          <c:idx val="65"/>
          <c:order val="65"/>
          <c:tx>
            <c:strRef>
              <c:f>'2023年全井戸集計表'!$EA$2</c:f>
              <c:strCache>
                <c:ptCount val="1"/>
                <c:pt idx="0">
                  <c:v>既存観測井No.4(14m)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'2023年全井戸集計表'!$EA$3:$EA$53</c:f>
              <c:numCache>
                <c:formatCode>General</c:formatCode>
                <c:ptCount val="51"/>
                <c:pt idx="0">
                  <c:v>45</c:v>
                </c:pt>
                <c:pt idx="1">
                  <c:v>50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50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65</c:v>
                </c:pt>
                <c:pt idx="19">
                  <c:v>60</c:v>
                </c:pt>
                <c:pt idx="20">
                  <c:v>60</c:v>
                </c:pt>
                <c:pt idx="21">
                  <c:v>55</c:v>
                </c:pt>
                <c:pt idx="22">
                  <c:v>45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45</c:v>
                </c:pt>
                <c:pt idx="27">
                  <c:v>45</c:v>
                </c:pt>
                <c:pt idx="28">
                  <c:v>50</c:v>
                </c:pt>
                <c:pt idx="29">
                  <c:v>45</c:v>
                </c:pt>
                <c:pt idx="30">
                  <c:v>45</c:v>
                </c:pt>
                <c:pt idx="31">
                  <c:v>50</c:v>
                </c:pt>
                <c:pt idx="32">
                  <c:v>50</c:v>
                </c:pt>
                <c:pt idx="33">
                  <c:v>45</c:v>
                </c:pt>
                <c:pt idx="34">
                  <c:v>45</c:v>
                </c:pt>
                <c:pt idx="35">
                  <c:v>45</c:v>
                </c:pt>
                <c:pt idx="36">
                  <c:v>55</c:v>
                </c:pt>
                <c:pt idx="37">
                  <c:v>50</c:v>
                </c:pt>
                <c:pt idx="38">
                  <c:v>50</c:v>
                </c:pt>
                <c:pt idx="39">
                  <c:v>45</c:v>
                </c:pt>
                <c:pt idx="40">
                  <c:v>50</c:v>
                </c:pt>
                <c:pt idx="41">
                  <c:v>50</c:v>
                </c:pt>
                <c:pt idx="42">
                  <c:v>45</c:v>
                </c:pt>
                <c:pt idx="43">
                  <c:v>45</c:v>
                </c:pt>
                <c:pt idx="44">
                  <c:v>50</c:v>
                </c:pt>
                <c:pt idx="45">
                  <c:v>50</c:v>
                </c:pt>
                <c:pt idx="46">
                  <c:v>45</c:v>
                </c:pt>
                <c:pt idx="47">
                  <c:v>40</c:v>
                </c:pt>
                <c:pt idx="48">
                  <c:v>45</c:v>
                </c:pt>
                <c:pt idx="49">
                  <c:v>40</c:v>
                </c:pt>
                <c:pt idx="50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FA10-4B91-AD19-346336EDE7EE}"/>
            </c:ext>
          </c:extLst>
        </c:ser>
        <c:ser>
          <c:idx val="66"/>
          <c:order val="66"/>
          <c:tx>
            <c:strRef>
              <c:f>'2023年全井戸集計表'!$EB$2</c:f>
              <c:strCache>
                <c:ptCount val="1"/>
                <c:pt idx="0">
                  <c:v>既存観測井No.4(17m)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'2023年全井戸集計表'!$EB$3:$EB$53</c:f>
              <c:numCache>
                <c:formatCode>General</c:formatCode>
                <c:ptCount val="51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40</c:v>
                </c:pt>
                <c:pt idx="4">
                  <c:v>50</c:v>
                </c:pt>
                <c:pt idx="5">
                  <c:v>45</c:v>
                </c:pt>
                <c:pt idx="6">
                  <c:v>55</c:v>
                </c:pt>
                <c:pt idx="7">
                  <c:v>55</c:v>
                </c:pt>
                <c:pt idx="8">
                  <c:v>60</c:v>
                </c:pt>
                <c:pt idx="9">
                  <c:v>60</c:v>
                </c:pt>
                <c:pt idx="10">
                  <c:v>55</c:v>
                </c:pt>
                <c:pt idx="11">
                  <c:v>55</c:v>
                </c:pt>
                <c:pt idx="12">
                  <c:v>60</c:v>
                </c:pt>
                <c:pt idx="13">
                  <c:v>55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55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50</c:v>
                </c:pt>
                <c:pt idx="23">
                  <c:v>60</c:v>
                </c:pt>
                <c:pt idx="24">
                  <c:v>50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40</c:v>
                </c:pt>
                <c:pt idx="29">
                  <c:v>50</c:v>
                </c:pt>
                <c:pt idx="30">
                  <c:v>45</c:v>
                </c:pt>
                <c:pt idx="31">
                  <c:v>45</c:v>
                </c:pt>
                <c:pt idx="32">
                  <c:v>50</c:v>
                </c:pt>
                <c:pt idx="33">
                  <c:v>60</c:v>
                </c:pt>
                <c:pt idx="34">
                  <c:v>45</c:v>
                </c:pt>
                <c:pt idx="35">
                  <c:v>50</c:v>
                </c:pt>
                <c:pt idx="36">
                  <c:v>50</c:v>
                </c:pt>
                <c:pt idx="37">
                  <c:v>45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45</c:v>
                </c:pt>
                <c:pt idx="44">
                  <c:v>45</c:v>
                </c:pt>
                <c:pt idx="45">
                  <c:v>50</c:v>
                </c:pt>
                <c:pt idx="46">
                  <c:v>45</c:v>
                </c:pt>
                <c:pt idx="47">
                  <c:v>45</c:v>
                </c:pt>
                <c:pt idx="48">
                  <c:v>45</c:v>
                </c:pt>
                <c:pt idx="49">
                  <c:v>40</c:v>
                </c:pt>
                <c:pt idx="50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FA10-4B91-AD19-346336EDE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44840"/>
        <c:axId val="544146408"/>
      </c:lineChart>
      <c:catAx>
        <c:axId val="544144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4146408"/>
        <c:crosses val="autoZero"/>
        <c:auto val="1"/>
        <c:lblAlgn val="ctr"/>
        <c:lblOffset val="100"/>
        <c:noMultiLvlLbl val="0"/>
      </c:catAx>
      <c:valAx>
        <c:axId val="544146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 sz="10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44144840"/>
        <c:crosses val="autoZero"/>
        <c:crossBetween val="between"/>
      </c:valAx>
    </c:plotArea>
    <c:legend>
      <c:legendPos val="r"/>
      <c:legendEntry>
        <c:idx val="63"/>
        <c:delete val="1"/>
      </c:legendEntry>
      <c:legendEntry>
        <c:idx val="64"/>
        <c:delete val="1"/>
      </c:legendEntry>
      <c:legendEntry>
        <c:idx val="65"/>
        <c:delete val="1"/>
      </c:legendEntry>
      <c:legendEntry>
        <c:idx val="66"/>
        <c:delete val="1"/>
      </c:legendEntry>
      <c:layout>
        <c:manualLayout>
          <c:xMode val="edge"/>
          <c:yMode val="edge"/>
          <c:x val="0.98547884419618381"/>
          <c:y val="4.3287216614701703E-2"/>
          <c:w val="1.38947038709509E-2"/>
          <c:h val="0.90322411879721431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353933104229144"/>
          <c:y val="8.898776418242522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'2023年全井戸集計表'!$C$3:$C$53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EE-4A4C-B948-7E371C52C68F}"/>
            </c:ext>
          </c:extLst>
        </c:ser>
        <c:ser>
          <c:idx val="1"/>
          <c:order val="1"/>
          <c:tx>
            <c:strRef>
              <c:f>'2023年全井戸集計表'!$D$2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'2023年全井戸集計表'!$D$3:$D$53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EE-4A4C-B948-7E371C52C68F}"/>
            </c:ext>
          </c:extLst>
        </c:ser>
        <c:ser>
          <c:idx val="2"/>
          <c:order val="2"/>
          <c:tx>
            <c:strRef>
              <c:f>'2023年全井戸集計表'!$E$2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'2023年全井戸集計表'!$E$3:$E$53</c:f>
              <c:numCache>
                <c:formatCode>0.000_ </c:formatCode>
                <c:ptCount val="51"/>
                <c:pt idx="0">
                  <c:v>55.834999999999994</c:v>
                </c:pt>
                <c:pt idx="1">
                  <c:v>54.56</c:v>
                </c:pt>
                <c:pt idx="2">
                  <c:v>54.381</c:v>
                </c:pt>
                <c:pt idx="3">
                  <c:v>54.254999999999995</c:v>
                </c:pt>
                <c:pt idx="4">
                  <c:v>54.241</c:v>
                </c:pt>
                <c:pt idx="5">
                  <c:v>54.021999999999998</c:v>
                </c:pt>
                <c:pt idx="6">
                  <c:v>53.924999999999997</c:v>
                </c:pt>
                <c:pt idx="7">
                  <c:v>54.601999999999997</c:v>
                </c:pt>
                <c:pt idx="8">
                  <c:v>54.521999999999998</c:v>
                </c:pt>
                <c:pt idx="9">
                  <c:v>54.203999999999994</c:v>
                </c:pt>
                <c:pt idx="10">
                  <c:v>54.021999999999998</c:v>
                </c:pt>
                <c:pt idx="11">
                  <c:v>54.156999999999996</c:v>
                </c:pt>
                <c:pt idx="12">
                  <c:v>54.215999999999994</c:v>
                </c:pt>
                <c:pt idx="13">
                  <c:v>54.836999999999996</c:v>
                </c:pt>
                <c:pt idx="14">
                  <c:v>54.692</c:v>
                </c:pt>
                <c:pt idx="15">
                  <c:v>54.495999999999995</c:v>
                </c:pt>
                <c:pt idx="16">
                  <c:v>54.731999999999999</c:v>
                </c:pt>
                <c:pt idx="17">
                  <c:v>54.963999999999999</c:v>
                </c:pt>
                <c:pt idx="18">
                  <c:v>55.176000000000002</c:v>
                </c:pt>
                <c:pt idx="19">
                  <c:v>55.230999999999995</c:v>
                </c:pt>
                <c:pt idx="20">
                  <c:v>55.167999999999999</c:v>
                </c:pt>
                <c:pt idx="21">
                  <c:v>55.747999999999998</c:v>
                </c:pt>
                <c:pt idx="22">
                  <c:v>56.980999999999995</c:v>
                </c:pt>
                <c:pt idx="23">
                  <c:v>56.927</c:v>
                </c:pt>
                <c:pt idx="24">
                  <c:v>56.906999999999996</c:v>
                </c:pt>
                <c:pt idx="25">
                  <c:v>56.424999999999997</c:v>
                </c:pt>
                <c:pt idx="26">
                  <c:v>55.753999999999998</c:v>
                </c:pt>
                <c:pt idx="27">
                  <c:v>55.042000000000002</c:v>
                </c:pt>
                <c:pt idx="28">
                  <c:v>54.658999999999999</c:v>
                </c:pt>
                <c:pt idx="29">
                  <c:v>54.438999999999993</c:v>
                </c:pt>
                <c:pt idx="30">
                  <c:v>54.311999999999998</c:v>
                </c:pt>
                <c:pt idx="31">
                  <c:v>54.233999999999995</c:v>
                </c:pt>
                <c:pt idx="32">
                  <c:v>54.134</c:v>
                </c:pt>
                <c:pt idx="33">
                  <c:v>54.158999999999999</c:v>
                </c:pt>
                <c:pt idx="34">
                  <c:v>54.069000000000003</c:v>
                </c:pt>
                <c:pt idx="35">
                  <c:v>54.608999999999995</c:v>
                </c:pt>
                <c:pt idx="36">
                  <c:v>55.757999999999996</c:v>
                </c:pt>
                <c:pt idx="37">
                  <c:v>55.573999999999998</c:v>
                </c:pt>
                <c:pt idx="38">
                  <c:v>55.338999999999999</c:v>
                </c:pt>
                <c:pt idx="39">
                  <c:v>55.088999999999999</c:v>
                </c:pt>
                <c:pt idx="40">
                  <c:v>55.134</c:v>
                </c:pt>
                <c:pt idx="41">
                  <c:v>55.318999999999996</c:v>
                </c:pt>
                <c:pt idx="42">
                  <c:v>54.933999999999997</c:v>
                </c:pt>
                <c:pt idx="43">
                  <c:v>54.753999999999998</c:v>
                </c:pt>
                <c:pt idx="44">
                  <c:v>54.593999999999994</c:v>
                </c:pt>
                <c:pt idx="45">
                  <c:v>54.893999999999998</c:v>
                </c:pt>
                <c:pt idx="46">
                  <c:v>55.388999999999996</c:v>
                </c:pt>
                <c:pt idx="47">
                  <c:v>55.164000000000001</c:v>
                </c:pt>
                <c:pt idx="48">
                  <c:v>55.218999999999994</c:v>
                </c:pt>
                <c:pt idx="49">
                  <c:v>55.228999999999999</c:v>
                </c:pt>
                <c:pt idx="50">
                  <c:v>55.369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EE-4A4C-B948-7E371C52C68F}"/>
            </c:ext>
          </c:extLst>
        </c:ser>
        <c:ser>
          <c:idx val="3"/>
          <c:order val="3"/>
          <c:tx>
            <c:strRef>
              <c:f>'2023年全井戸集計表'!$F$2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'2023年全井戸集計表'!$F$3:$F$53</c:f>
              <c:numCache>
                <c:formatCode>0.000_ </c:formatCode>
                <c:ptCount val="51"/>
                <c:pt idx="0">
                  <c:v>53.070000000000007</c:v>
                </c:pt>
                <c:pt idx="1">
                  <c:v>52.306000000000004</c:v>
                </c:pt>
                <c:pt idx="2">
                  <c:v>52.216999999999999</c:v>
                </c:pt>
                <c:pt idx="3">
                  <c:v>52.248000000000005</c:v>
                </c:pt>
                <c:pt idx="4">
                  <c:v>52.14</c:v>
                </c:pt>
                <c:pt idx="5">
                  <c:v>52.004000000000005</c:v>
                </c:pt>
                <c:pt idx="6">
                  <c:v>50.497</c:v>
                </c:pt>
                <c:pt idx="7">
                  <c:v>51.183000000000007</c:v>
                </c:pt>
                <c:pt idx="8">
                  <c:v>51.034000000000006</c:v>
                </c:pt>
                <c:pt idx="9">
                  <c:v>50.871000000000002</c:v>
                </c:pt>
                <c:pt idx="10">
                  <c:v>50.713999999999999</c:v>
                </c:pt>
                <c:pt idx="11">
                  <c:v>50.938000000000002</c:v>
                </c:pt>
                <c:pt idx="12">
                  <c:v>51.409000000000006</c:v>
                </c:pt>
                <c:pt idx="13">
                  <c:v>51.715000000000003</c:v>
                </c:pt>
                <c:pt idx="14">
                  <c:v>51.442999999999998</c:v>
                </c:pt>
                <c:pt idx="15">
                  <c:v>51.303000000000004</c:v>
                </c:pt>
                <c:pt idx="16">
                  <c:v>51.402000000000001</c:v>
                </c:pt>
                <c:pt idx="17">
                  <c:v>53.09</c:v>
                </c:pt>
                <c:pt idx="18">
                  <c:v>53.314000000000007</c:v>
                </c:pt>
                <c:pt idx="19">
                  <c:v>52.087000000000003</c:v>
                </c:pt>
                <c:pt idx="20">
                  <c:v>52.341000000000001</c:v>
                </c:pt>
                <c:pt idx="21">
                  <c:v>52.636000000000003</c:v>
                </c:pt>
                <c:pt idx="22">
                  <c:v>54.727000000000004</c:v>
                </c:pt>
                <c:pt idx="23">
                  <c:v>55.213000000000001</c:v>
                </c:pt>
                <c:pt idx="24">
                  <c:v>55.102000000000004</c:v>
                </c:pt>
                <c:pt idx="25">
                  <c:v>54.561000000000007</c:v>
                </c:pt>
                <c:pt idx="26">
                  <c:v>53.545000000000002</c:v>
                </c:pt>
                <c:pt idx="27">
                  <c:v>51.847999999999999</c:v>
                </c:pt>
                <c:pt idx="28">
                  <c:v>51.58</c:v>
                </c:pt>
                <c:pt idx="29">
                  <c:v>51.477000000000004</c:v>
                </c:pt>
                <c:pt idx="30">
                  <c:v>51.428000000000004</c:v>
                </c:pt>
                <c:pt idx="31">
                  <c:v>51.395000000000003</c:v>
                </c:pt>
                <c:pt idx="32">
                  <c:v>51.545000000000002</c:v>
                </c:pt>
                <c:pt idx="33">
                  <c:v>51.594999999999999</c:v>
                </c:pt>
                <c:pt idx="34">
                  <c:v>51.63</c:v>
                </c:pt>
                <c:pt idx="35">
                  <c:v>53.11</c:v>
                </c:pt>
                <c:pt idx="36">
                  <c:v>53.84</c:v>
                </c:pt>
                <c:pt idx="37">
                  <c:v>53.61</c:v>
                </c:pt>
                <c:pt idx="38">
                  <c:v>53.435000000000002</c:v>
                </c:pt>
                <c:pt idx="39">
                  <c:v>53.650000000000006</c:v>
                </c:pt>
                <c:pt idx="40">
                  <c:v>54.02</c:v>
                </c:pt>
                <c:pt idx="41">
                  <c:v>53.45</c:v>
                </c:pt>
                <c:pt idx="42">
                  <c:v>52.655000000000001</c:v>
                </c:pt>
                <c:pt idx="43">
                  <c:v>52.900000000000006</c:v>
                </c:pt>
                <c:pt idx="44">
                  <c:v>52.915000000000006</c:v>
                </c:pt>
                <c:pt idx="45">
                  <c:v>53.704999999999998</c:v>
                </c:pt>
                <c:pt idx="46">
                  <c:v>53.775000000000006</c:v>
                </c:pt>
                <c:pt idx="47">
                  <c:v>53.655000000000001</c:v>
                </c:pt>
                <c:pt idx="48">
                  <c:v>54.1</c:v>
                </c:pt>
                <c:pt idx="49">
                  <c:v>54.22</c:v>
                </c:pt>
                <c:pt idx="50">
                  <c:v>55.015000000000001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5EE-4A4C-B948-7E371C52C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46016"/>
        <c:axId val="544137392"/>
      </c:lineChart>
      <c:catAx>
        <c:axId val="54414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44137392"/>
        <c:crosses val="autoZero"/>
        <c:auto val="1"/>
        <c:lblAlgn val="ctr"/>
        <c:lblOffset val="100"/>
        <c:noMultiLvlLbl val="0"/>
      </c:catAx>
      <c:valAx>
        <c:axId val="544137392"/>
        <c:scaling>
          <c:orientation val="minMax"/>
          <c:min val="45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44146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584377232432788"/>
          <c:y val="3.944223231302432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'2023年全井戸集計表'!$G$3:$G$53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F4-4C0B-8145-408D6E0EB1DA}"/>
            </c:ext>
          </c:extLst>
        </c:ser>
        <c:ser>
          <c:idx val="1"/>
          <c:order val="1"/>
          <c:tx>
            <c:strRef>
              <c:f>'2023年全井戸集計表'!$H$2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'2023年全井戸集計表'!$H$3:$H$53</c:f>
              <c:numCache>
                <c:formatCode>0.000_ 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F4-4C0B-8145-408D6E0EB1DA}"/>
            </c:ext>
          </c:extLst>
        </c:ser>
        <c:ser>
          <c:idx val="2"/>
          <c:order val="2"/>
          <c:tx>
            <c:strRef>
              <c:f>'2023年全井戸集計表'!$I$2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'2023年全井戸集計表'!$I$3:$I$53</c:f>
              <c:numCache>
                <c:formatCode>0.000_ </c:formatCode>
                <c:ptCount val="51"/>
                <c:pt idx="0">
                  <c:v>52.86699999999999</c:v>
                </c:pt>
                <c:pt idx="1">
                  <c:v>52.452999999999989</c:v>
                </c:pt>
                <c:pt idx="2">
                  <c:v>52.416999999999994</c:v>
                </c:pt>
                <c:pt idx="3">
                  <c:v>52.411999999999992</c:v>
                </c:pt>
                <c:pt idx="4">
                  <c:v>52.237999999999992</c:v>
                </c:pt>
                <c:pt idx="5">
                  <c:v>51.932999999999993</c:v>
                </c:pt>
                <c:pt idx="6">
                  <c:v>52.205999999999989</c:v>
                </c:pt>
                <c:pt idx="7">
                  <c:v>52.552999999999997</c:v>
                </c:pt>
                <c:pt idx="8">
                  <c:v>52.543999999999997</c:v>
                </c:pt>
                <c:pt idx="9">
                  <c:v>52.469999999999992</c:v>
                </c:pt>
                <c:pt idx="10">
                  <c:v>52.430999999999997</c:v>
                </c:pt>
                <c:pt idx="11">
                  <c:v>52.449999999999996</c:v>
                </c:pt>
                <c:pt idx="12">
                  <c:v>52.260999999999996</c:v>
                </c:pt>
                <c:pt idx="13">
                  <c:v>53.061999999999998</c:v>
                </c:pt>
                <c:pt idx="14">
                  <c:v>53.597999999999992</c:v>
                </c:pt>
                <c:pt idx="15">
                  <c:v>53.322999999999993</c:v>
                </c:pt>
                <c:pt idx="16">
                  <c:v>53.646999999999991</c:v>
                </c:pt>
                <c:pt idx="17">
                  <c:v>53.635999999999996</c:v>
                </c:pt>
                <c:pt idx="18">
                  <c:v>53.666999999999994</c:v>
                </c:pt>
                <c:pt idx="19">
                  <c:v>53.942999999999991</c:v>
                </c:pt>
                <c:pt idx="20">
                  <c:v>53.969999999999992</c:v>
                </c:pt>
                <c:pt idx="21">
                  <c:v>54.221999999999994</c:v>
                </c:pt>
                <c:pt idx="22">
                  <c:v>55.102999999999994</c:v>
                </c:pt>
                <c:pt idx="23">
                  <c:v>54.35199999999999</c:v>
                </c:pt>
                <c:pt idx="24">
                  <c:v>54.402999999999992</c:v>
                </c:pt>
                <c:pt idx="25">
                  <c:v>54.291999999999994</c:v>
                </c:pt>
                <c:pt idx="26">
                  <c:v>54.030999999999992</c:v>
                </c:pt>
                <c:pt idx="27">
                  <c:v>53.750999999999991</c:v>
                </c:pt>
                <c:pt idx="28">
                  <c:v>53.529999999999994</c:v>
                </c:pt>
                <c:pt idx="29">
                  <c:v>53.406999999999996</c:v>
                </c:pt>
                <c:pt idx="30">
                  <c:v>53.337999999999994</c:v>
                </c:pt>
                <c:pt idx="31">
                  <c:v>53.264999999999993</c:v>
                </c:pt>
                <c:pt idx="32">
                  <c:v>53.184999999999995</c:v>
                </c:pt>
                <c:pt idx="33">
                  <c:v>53.114999999999995</c:v>
                </c:pt>
                <c:pt idx="34">
                  <c:v>53.054999999999993</c:v>
                </c:pt>
                <c:pt idx="35">
                  <c:v>53.149999999999991</c:v>
                </c:pt>
                <c:pt idx="36">
                  <c:v>53.689999999999991</c:v>
                </c:pt>
                <c:pt idx="37">
                  <c:v>53.674999999999997</c:v>
                </c:pt>
                <c:pt idx="38">
                  <c:v>53.624999999999993</c:v>
                </c:pt>
                <c:pt idx="39">
                  <c:v>53.55</c:v>
                </c:pt>
                <c:pt idx="40">
                  <c:v>53.60499999999999</c:v>
                </c:pt>
                <c:pt idx="41">
                  <c:v>53.559999999999995</c:v>
                </c:pt>
                <c:pt idx="42">
                  <c:v>53.674999999999997</c:v>
                </c:pt>
                <c:pt idx="43">
                  <c:v>53.879999999999995</c:v>
                </c:pt>
                <c:pt idx="44">
                  <c:v>53.474999999999994</c:v>
                </c:pt>
                <c:pt idx="45">
                  <c:v>53.529999999999994</c:v>
                </c:pt>
                <c:pt idx="46">
                  <c:v>53.754999999999995</c:v>
                </c:pt>
                <c:pt idx="47">
                  <c:v>53.924999999999997</c:v>
                </c:pt>
                <c:pt idx="48">
                  <c:v>53.914999999999992</c:v>
                </c:pt>
                <c:pt idx="49">
                  <c:v>53.764999999999993</c:v>
                </c:pt>
                <c:pt idx="50">
                  <c:v>53.814999999999991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F4-4C0B-8145-408D6E0EB1DA}"/>
            </c:ext>
          </c:extLst>
        </c:ser>
        <c:ser>
          <c:idx val="3"/>
          <c:order val="3"/>
          <c:tx>
            <c:strRef>
              <c:f>'2023年全井戸集計表'!$J$2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'2023年全井戸集計表'!$J$3:$J$53</c:f>
              <c:numCache>
                <c:formatCode>0.000_ </c:formatCode>
                <c:ptCount val="51"/>
                <c:pt idx="0">
                  <c:v>48.930999999999997</c:v>
                </c:pt>
                <c:pt idx="1">
                  <c:v>46.471999999999994</c:v>
                </c:pt>
                <c:pt idx="2">
                  <c:v>46.603999999999999</c:v>
                </c:pt>
                <c:pt idx="3">
                  <c:v>46.525999999999996</c:v>
                </c:pt>
                <c:pt idx="4">
                  <c:v>46.444999999999993</c:v>
                </c:pt>
                <c:pt idx="5">
                  <c:v>46.608999999999995</c:v>
                </c:pt>
                <c:pt idx="6">
                  <c:v>46.361999999999995</c:v>
                </c:pt>
                <c:pt idx="7">
                  <c:v>46.447999999999993</c:v>
                </c:pt>
                <c:pt idx="8">
                  <c:v>46.586999999999996</c:v>
                </c:pt>
                <c:pt idx="9">
                  <c:v>46.680999999999997</c:v>
                </c:pt>
                <c:pt idx="10">
                  <c:v>46.673000000000002</c:v>
                </c:pt>
                <c:pt idx="11">
                  <c:v>46.849999999999994</c:v>
                </c:pt>
                <c:pt idx="12">
                  <c:v>46.81</c:v>
                </c:pt>
                <c:pt idx="13">
                  <c:v>46.998999999999995</c:v>
                </c:pt>
                <c:pt idx="14">
                  <c:v>46.840999999999994</c:v>
                </c:pt>
                <c:pt idx="15">
                  <c:v>46.774999999999999</c:v>
                </c:pt>
                <c:pt idx="16">
                  <c:v>46.906999999999996</c:v>
                </c:pt>
                <c:pt idx="17">
                  <c:v>46.978999999999999</c:v>
                </c:pt>
                <c:pt idx="18">
                  <c:v>47.084999999999994</c:v>
                </c:pt>
                <c:pt idx="19">
                  <c:v>47.186999999999998</c:v>
                </c:pt>
                <c:pt idx="20">
                  <c:v>47.19</c:v>
                </c:pt>
                <c:pt idx="21">
                  <c:v>47.375</c:v>
                </c:pt>
                <c:pt idx="22">
                  <c:v>47.448999999999998</c:v>
                </c:pt>
                <c:pt idx="23">
                  <c:v>47.352999999999994</c:v>
                </c:pt>
                <c:pt idx="24">
                  <c:v>47.527000000000001</c:v>
                </c:pt>
                <c:pt idx="25">
                  <c:v>47.353999999999999</c:v>
                </c:pt>
                <c:pt idx="26">
                  <c:v>47.19</c:v>
                </c:pt>
                <c:pt idx="27">
                  <c:v>47.092999999999996</c:v>
                </c:pt>
                <c:pt idx="28">
                  <c:v>46.991</c:v>
                </c:pt>
                <c:pt idx="29">
                  <c:v>47.072000000000003</c:v>
                </c:pt>
                <c:pt idx="30">
                  <c:v>47.051000000000002</c:v>
                </c:pt>
                <c:pt idx="31">
                  <c:v>47.006</c:v>
                </c:pt>
                <c:pt idx="32">
                  <c:v>46.900999999999996</c:v>
                </c:pt>
                <c:pt idx="33">
                  <c:v>46.991</c:v>
                </c:pt>
                <c:pt idx="34">
                  <c:v>46.930999999999997</c:v>
                </c:pt>
                <c:pt idx="35">
                  <c:v>47.195999999999998</c:v>
                </c:pt>
                <c:pt idx="36">
                  <c:v>47.350999999999999</c:v>
                </c:pt>
                <c:pt idx="37">
                  <c:v>47.420999999999999</c:v>
                </c:pt>
                <c:pt idx="38">
                  <c:v>47.441000000000003</c:v>
                </c:pt>
                <c:pt idx="39">
                  <c:v>47.375999999999998</c:v>
                </c:pt>
                <c:pt idx="40">
                  <c:v>47.525999999999996</c:v>
                </c:pt>
                <c:pt idx="41">
                  <c:v>47.470999999999997</c:v>
                </c:pt>
                <c:pt idx="42">
                  <c:v>47.265999999999998</c:v>
                </c:pt>
                <c:pt idx="43">
                  <c:v>47.340999999999994</c:v>
                </c:pt>
                <c:pt idx="44">
                  <c:v>47.400999999999996</c:v>
                </c:pt>
                <c:pt idx="45">
                  <c:v>47.420999999999999</c:v>
                </c:pt>
                <c:pt idx="46">
                  <c:v>47.560999999999993</c:v>
                </c:pt>
                <c:pt idx="47">
                  <c:v>48.400999999999996</c:v>
                </c:pt>
                <c:pt idx="48">
                  <c:v>48.010999999999996</c:v>
                </c:pt>
                <c:pt idx="49">
                  <c:v>49.635999999999996</c:v>
                </c:pt>
                <c:pt idx="50">
                  <c:v>53.260999999999996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AF4-4C0B-8145-408D6E0EB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48368"/>
        <c:axId val="544146800"/>
      </c:lineChart>
      <c:catAx>
        <c:axId val="54414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44146800"/>
        <c:crosses val="autoZero"/>
        <c:auto val="1"/>
        <c:lblAlgn val="ctr"/>
        <c:lblOffset val="100"/>
        <c:noMultiLvlLbl val="0"/>
      </c:catAx>
      <c:valAx>
        <c:axId val="544146800"/>
        <c:scaling>
          <c:orientation val="minMax"/>
          <c:min val="4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44148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'2023年全井戸集計表'!$K$3:$K$53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98-4772-92E9-E36D8AD895BF}"/>
            </c:ext>
          </c:extLst>
        </c:ser>
        <c:ser>
          <c:idx val="1"/>
          <c:order val="1"/>
          <c:tx>
            <c:strRef>
              <c:f>'2023年全井戸集計表'!$L$2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'2023年全井戸集計表'!$L$3:$L$53</c:f>
              <c:numCache>
                <c:formatCode>0.000_ </c:formatCode>
                <c:ptCount val="51"/>
                <c:pt idx="0">
                  <c:v>72.094999999999999</c:v>
                </c:pt>
                <c:pt idx="1">
                  <c:v>72.212000000000003</c:v>
                </c:pt>
                <c:pt idx="2">
                  <c:v>72.331999999999994</c:v>
                </c:pt>
                <c:pt idx="3">
                  <c:v>72.12299999999999</c:v>
                </c:pt>
                <c:pt idx="4">
                  <c:v>72.150999999999996</c:v>
                </c:pt>
                <c:pt idx="5">
                  <c:v>72.012</c:v>
                </c:pt>
                <c:pt idx="6">
                  <c:v>72.185000000000002</c:v>
                </c:pt>
                <c:pt idx="7">
                  <c:v>72.183999999999997</c:v>
                </c:pt>
                <c:pt idx="8">
                  <c:v>71.918999999999997</c:v>
                </c:pt>
                <c:pt idx="9">
                  <c:v>71.947000000000003</c:v>
                </c:pt>
                <c:pt idx="10">
                  <c:v>72.08</c:v>
                </c:pt>
                <c:pt idx="11">
                  <c:v>72.02</c:v>
                </c:pt>
                <c:pt idx="12">
                  <c:v>72.069000000000003</c:v>
                </c:pt>
                <c:pt idx="13">
                  <c:v>71.884</c:v>
                </c:pt>
                <c:pt idx="14">
                  <c:v>71.914000000000001</c:v>
                </c:pt>
                <c:pt idx="15">
                  <c:v>72.100999999999999</c:v>
                </c:pt>
                <c:pt idx="16">
                  <c:v>71.784999999999997</c:v>
                </c:pt>
                <c:pt idx="17">
                  <c:v>71.981999999999999</c:v>
                </c:pt>
                <c:pt idx="18">
                  <c:v>72.146999999999991</c:v>
                </c:pt>
                <c:pt idx="19">
                  <c:v>72.054000000000002</c:v>
                </c:pt>
                <c:pt idx="20">
                  <c:v>72.13</c:v>
                </c:pt>
                <c:pt idx="21">
                  <c:v>72.063999999999993</c:v>
                </c:pt>
                <c:pt idx="22">
                  <c:v>72.134</c:v>
                </c:pt>
                <c:pt idx="23">
                  <c:v>72.236999999999995</c:v>
                </c:pt>
                <c:pt idx="24">
                  <c:v>72.372</c:v>
                </c:pt>
                <c:pt idx="25">
                  <c:v>72.248999999999995</c:v>
                </c:pt>
                <c:pt idx="26">
                  <c:v>72.402000000000001</c:v>
                </c:pt>
                <c:pt idx="27">
                  <c:v>72.353999999999999</c:v>
                </c:pt>
                <c:pt idx="28">
                  <c:v>72.271999999999991</c:v>
                </c:pt>
                <c:pt idx="29">
                  <c:v>72.241</c:v>
                </c:pt>
                <c:pt idx="30">
                  <c:v>72.236999999999995</c:v>
                </c:pt>
                <c:pt idx="31">
                  <c:v>72.266999999999996</c:v>
                </c:pt>
                <c:pt idx="32">
                  <c:v>72.087000000000003</c:v>
                </c:pt>
                <c:pt idx="33">
                  <c:v>72.106999999999999</c:v>
                </c:pt>
                <c:pt idx="34">
                  <c:v>72.012</c:v>
                </c:pt>
                <c:pt idx="35">
                  <c:v>71.926999999999992</c:v>
                </c:pt>
                <c:pt idx="36">
                  <c:v>71.822000000000003</c:v>
                </c:pt>
                <c:pt idx="37">
                  <c:v>71.712000000000003</c:v>
                </c:pt>
                <c:pt idx="38">
                  <c:v>71.816999999999993</c:v>
                </c:pt>
                <c:pt idx="39">
                  <c:v>71.61699999999999</c:v>
                </c:pt>
                <c:pt idx="40">
                  <c:v>71.706999999999994</c:v>
                </c:pt>
                <c:pt idx="41">
                  <c:v>71.456999999999994</c:v>
                </c:pt>
                <c:pt idx="42">
                  <c:v>71.481999999999999</c:v>
                </c:pt>
                <c:pt idx="43">
                  <c:v>71.257000000000005</c:v>
                </c:pt>
                <c:pt idx="44">
                  <c:v>71.287000000000006</c:v>
                </c:pt>
                <c:pt idx="45">
                  <c:v>71.382000000000005</c:v>
                </c:pt>
                <c:pt idx="46">
                  <c:v>71.152000000000001</c:v>
                </c:pt>
                <c:pt idx="47">
                  <c:v>70.971999999999994</c:v>
                </c:pt>
                <c:pt idx="48">
                  <c:v>70.872</c:v>
                </c:pt>
                <c:pt idx="49">
                  <c:v>70.826999999999998</c:v>
                </c:pt>
                <c:pt idx="50">
                  <c:v>70.771999999999991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98-4772-92E9-E36D8AD895BF}"/>
            </c:ext>
          </c:extLst>
        </c:ser>
        <c:ser>
          <c:idx val="2"/>
          <c:order val="2"/>
          <c:tx>
            <c:strRef>
              <c:f>'2023年全井戸集計表'!$M$2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'2023年全井戸集計表'!$M$3:$M$53</c:f>
              <c:numCache>
                <c:formatCode>0.000_ </c:formatCode>
                <c:ptCount val="51"/>
                <c:pt idx="0">
                  <c:v>64.789999999999992</c:v>
                </c:pt>
                <c:pt idx="1">
                  <c:v>64.667000000000002</c:v>
                </c:pt>
                <c:pt idx="2">
                  <c:v>64.635999999999996</c:v>
                </c:pt>
                <c:pt idx="3">
                  <c:v>64.567000000000007</c:v>
                </c:pt>
                <c:pt idx="4">
                  <c:v>64.551999999999992</c:v>
                </c:pt>
                <c:pt idx="5">
                  <c:v>64.341999999999999</c:v>
                </c:pt>
                <c:pt idx="6">
                  <c:v>64.430000000000007</c:v>
                </c:pt>
                <c:pt idx="7">
                  <c:v>64.680000000000007</c:v>
                </c:pt>
                <c:pt idx="8">
                  <c:v>64.489999999999995</c:v>
                </c:pt>
                <c:pt idx="9">
                  <c:v>64.376000000000005</c:v>
                </c:pt>
                <c:pt idx="10">
                  <c:v>64.347999999999999</c:v>
                </c:pt>
                <c:pt idx="11">
                  <c:v>64.290999999999997</c:v>
                </c:pt>
                <c:pt idx="12">
                  <c:v>64.33</c:v>
                </c:pt>
                <c:pt idx="13">
                  <c:v>64.402000000000001</c:v>
                </c:pt>
                <c:pt idx="14">
                  <c:v>64.382999999999996</c:v>
                </c:pt>
                <c:pt idx="15">
                  <c:v>64.364000000000004</c:v>
                </c:pt>
                <c:pt idx="16">
                  <c:v>64.269000000000005</c:v>
                </c:pt>
                <c:pt idx="17">
                  <c:v>64.355000000000004</c:v>
                </c:pt>
                <c:pt idx="18">
                  <c:v>64.62299999999999</c:v>
                </c:pt>
                <c:pt idx="19">
                  <c:v>64.539000000000001</c:v>
                </c:pt>
                <c:pt idx="20">
                  <c:v>64.590999999999994</c:v>
                </c:pt>
                <c:pt idx="21">
                  <c:v>64.724000000000004</c:v>
                </c:pt>
                <c:pt idx="22">
                  <c:v>65.007999999999996</c:v>
                </c:pt>
                <c:pt idx="23">
                  <c:v>65.144999999999996</c:v>
                </c:pt>
                <c:pt idx="24">
                  <c:v>65.22</c:v>
                </c:pt>
                <c:pt idx="25">
                  <c:v>65.021000000000001</c:v>
                </c:pt>
                <c:pt idx="26">
                  <c:v>64.956999999999994</c:v>
                </c:pt>
                <c:pt idx="27">
                  <c:v>64.739999999999995</c:v>
                </c:pt>
                <c:pt idx="28">
                  <c:v>64.527000000000001</c:v>
                </c:pt>
                <c:pt idx="29">
                  <c:v>64.414000000000001</c:v>
                </c:pt>
                <c:pt idx="30">
                  <c:v>64.388000000000005</c:v>
                </c:pt>
                <c:pt idx="31">
                  <c:v>64.387</c:v>
                </c:pt>
                <c:pt idx="32">
                  <c:v>64.266999999999996</c:v>
                </c:pt>
                <c:pt idx="33">
                  <c:v>64.257000000000005</c:v>
                </c:pt>
                <c:pt idx="34">
                  <c:v>64.227000000000004</c:v>
                </c:pt>
                <c:pt idx="35">
                  <c:v>64.361999999999995</c:v>
                </c:pt>
                <c:pt idx="36">
                  <c:v>64.74199999999999</c:v>
                </c:pt>
                <c:pt idx="37">
                  <c:v>64.701999999999998</c:v>
                </c:pt>
                <c:pt idx="38">
                  <c:v>64.692000000000007</c:v>
                </c:pt>
                <c:pt idx="39">
                  <c:v>64.596999999999994</c:v>
                </c:pt>
                <c:pt idx="40">
                  <c:v>64.576999999999998</c:v>
                </c:pt>
                <c:pt idx="41">
                  <c:v>64.396999999999991</c:v>
                </c:pt>
                <c:pt idx="42">
                  <c:v>64.262</c:v>
                </c:pt>
                <c:pt idx="43">
                  <c:v>64.152000000000001</c:v>
                </c:pt>
                <c:pt idx="44">
                  <c:v>64.186999999999998</c:v>
                </c:pt>
                <c:pt idx="45">
                  <c:v>64.277000000000001</c:v>
                </c:pt>
                <c:pt idx="46">
                  <c:v>64.391999999999996</c:v>
                </c:pt>
                <c:pt idx="47">
                  <c:v>64.251999999999995</c:v>
                </c:pt>
                <c:pt idx="48">
                  <c:v>64.231999999999999</c:v>
                </c:pt>
                <c:pt idx="49">
                  <c:v>64.281999999999996</c:v>
                </c:pt>
                <c:pt idx="50">
                  <c:v>64.251999999999995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298-4772-92E9-E36D8AD89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49544"/>
        <c:axId val="544142880"/>
      </c:lineChart>
      <c:catAx>
        <c:axId val="544149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44142880"/>
        <c:crosses val="autoZero"/>
        <c:auto val="1"/>
        <c:lblAlgn val="ctr"/>
        <c:lblOffset val="100"/>
        <c:noMultiLvlLbl val="0"/>
      </c:catAx>
      <c:valAx>
        <c:axId val="544142880"/>
        <c:scaling>
          <c:orientation val="minMax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44149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'2023年全井戸集計表'!$N$3:$N$53</c:f>
              <c:numCache>
                <c:formatCode>0.00_ </c:formatCode>
                <c:ptCount val="51"/>
                <c:pt idx="0">
                  <c:v>71.529999999999987</c:v>
                </c:pt>
                <c:pt idx="1">
                  <c:v>71.518000000000001</c:v>
                </c:pt>
                <c:pt idx="2">
                  <c:v>71.52</c:v>
                </c:pt>
                <c:pt idx="3">
                  <c:v>71.526999999999987</c:v>
                </c:pt>
                <c:pt idx="4">
                  <c:v>71.533999999999992</c:v>
                </c:pt>
                <c:pt idx="5">
                  <c:v>71.529999999999987</c:v>
                </c:pt>
                <c:pt idx="6">
                  <c:v>72.172999999999988</c:v>
                </c:pt>
                <c:pt idx="7">
                  <c:v>71.720999999999989</c:v>
                </c:pt>
                <c:pt idx="8">
                  <c:v>71.534999999999997</c:v>
                </c:pt>
                <c:pt idx="9">
                  <c:v>71.530999999999992</c:v>
                </c:pt>
                <c:pt idx="10">
                  <c:v>71.531999999999996</c:v>
                </c:pt>
                <c:pt idx="11">
                  <c:v>71.841999999999999</c:v>
                </c:pt>
                <c:pt idx="12">
                  <c:v>73.447999999999993</c:v>
                </c:pt>
                <c:pt idx="13">
                  <c:v>71.683999999999997</c:v>
                </c:pt>
                <c:pt idx="14">
                  <c:v>71.666999999999987</c:v>
                </c:pt>
                <c:pt idx="15">
                  <c:v>72.61099999999999</c:v>
                </c:pt>
                <c:pt idx="16">
                  <c:v>71.694999999999993</c:v>
                </c:pt>
                <c:pt idx="17">
                  <c:v>72.138999999999996</c:v>
                </c:pt>
                <c:pt idx="18">
                  <c:v>74.884999999999991</c:v>
                </c:pt>
                <c:pt idx="19">
                  <c:v>71.920999999999992</c:v>
                </c:pt>
                <c:pt idx="20">
                  <c:v>72.089999999999989</c:v>
                </c:pt>
                <c:pt idx="21">
                  <c:v>71.830999999999989</c:v>
                </c:pt>
                <c:pt idx="22">
                  <c:v>72.47</c:v>
                </c:pt>
                <c:pt idx="23">
                  <c:v>72.620999999999995</c:v>
                </c:pt>
                <c:pt idx="24">
                  <c:v>72.071999999999989</c:v>
                </c:pt>
                <c:pt idx="25">
                  <c:v>71.813999999999993</c:v>
                </c:pt>
                <c:pt idx="26">
                  <c:v>71.574999999999989</c:v>
                </c:pt>
                <c:pt idx="27">
                  <c:v>71.527999999999992</c:v>
                </c:pt>
                <c:pt idx="28">
                  <c:v>71.52</c:v>
                </c:pt>
                <c:pt idx="29">
                  <c:v>71.514999999999986</c:v>
                </c:pt>
                <c:pt idx="30">
                  <c:v>71.518000000000001</c:v>
                </c:pt>
                <c:pt idx="31">
                  <c:v>71.509999999999991</c:v>
                </c:pt>
                <c:pt idx="32">
                  <c:v>71.514999999999986</c:v>
                </c:pt>
                <c:pt idx="33">
                  <c:v>71.514999999999986</c:v>
                </c:pt>
                <c:pt idx="34">
                  <c:v>71.52</c:v>
                </c:pt>
                <c:pt idx="35">
                  <c:v>72.574999999999989</c:v>
                </c:pt>
                <c:pt idx="36">
                  <c:v>71.529999999999987</c:v>
                </c:pt>
                <c:pt idx="37">
                  <c:v>71.534999999999997</c:v>
                </c:pt>
                <c:pt idx="38">
                  <c:v>71.529999999999987</c:v>
                </c:pt>
                <c:pt idx="39">
                  <c:v>71.524999999999991</c:v>
                </c:pt>
                <c:pt idx="40">
                  <c:v>72.824999999999989</c:v>
                </c:pt>
                <c:pt idx="41">
                  <c:v>71.588999999999999</c:v>
                </c:pt>
                <c:pt idx="42">
                  <c:v>71.524999999999991</c:v>
                </c:pt>
                <c:pt idx="43">
                  <c:v>71.529999999999987</c:v>
                </c:pt>
                <c:pt idx="44">
                  <c:v>71.529999999999987</c:v>
                </c:pt>
                <c:pt idx="45">
                  <c:v>71.889999999999986</c:v>
                </c:pt>
                <c:pt idx="46">
                  <c:v>71.524999999999991</c:v>
                </c:pt>
                <c:pt idx="47">
                  <c:v>71.534999999999997</c:v>
                </c:pt>
                <c:pt idx="48">
                  <c:v>71.529999999999987</c:v>
                </c:pt>
                <c:pt idx="49">
                  <c:v>71.534999999999997</c:v>
                </c:pt>
                <c:pt idx="50">
                  <c:v>71.529999999999987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FB-4768-9BA9-DEF3C32515E3}"/>
            </c:ext>
          </c:extLst>
        </c:ser>
        <c:ser>
          <c:idx val="1"/>
          <c:order val="1"/>
          <c:tx>
            <c:strRef>
              <c:f>'2023年全井戸集計表'!$O$2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'2023年全井戸集計表'!$O$3:$O$53</c:f>
              <c:numCache>
                <c:formatCode>0.000_ </c:formatCode>
                <c:ptCount val="51"/>
                <c:pt idx="0">
                  <c:v>65.805000000000007</c:v>
                </c:pt>
                <c:pt idx="1">
                  <c:v>65.748999999999995</c:v>
                </c:pt>
                <c:pt idx="2">
                  <c:v>65.701000000000008</c:v>
                </c:pt>
                <c:pt idx="3">
                  <c:v>65.653000000000006</c:v>
                </c:pt>
                <c:pt idx="4">
                  <c:v>65.617999999999995</c:v>
                </c:pt>
                <c:pt idx="5">
                  <c:v>65.573000000000008</c:v>
                </c:pt>
                <c:pt idx="6">
                  <c:v>65.534000000000006</c:v>
                </c:pt>
                <c:pt idx="7">
                  <c:v>65.495000000000005</c:v>
                </c:pt>
                <c:pt idx="8">
                  <c:v>65.441000000000003</c:v>
                </c:pt>
                <c:pt idx="9">
                  <c:v>65.415999999999997</c:v>
                </c:pt>
                <c:pt idx="10">
                  <c:v>65.40100000000001</c:v>
                </c:pt>
                <c:pt idx="11">
                  <c:v>65.378</c:v>
                </c:pt>
                <c:pt idx="12">
                  <c:v>65.353999999999999</c:v>
                </c:pt>
                <c:pt idx="13">
                  <c:v>65.33</c:v>
                </c:pt>
                <c:pt idx="14">
                  <c:v>65.311999999999998</c:v>
                </c:pt>
                <c:pt idx="15">
                  <c:v>65.281000000000006</c:v>
                </c:pt>
                <c:pt idx="16">
                  <c:v>65.274000000000001</c:v>
                </c:pt>
                <c:pt idx="17">
                  <c:v>65.269000000000005</c:v>
                </c:pt>
                <c:pt idx="18">
                  <c:v>65.266000000000005</c:v>
                </c:pt>
                <c:pt idx="19">
                  <c:v>65.838999999999999</c:v>
                </c:pt>
                <c:pt idx="20">
                  <c:v>66.320000000000007</c:v>
                </c:pt>
                <c:pt idx="21">
                  <c:v>66.38900000000001</c:v>
                </c:pt>
                <c:pt idx="22">
                  <c:v>67.542000000000002</c:v>
                </c:pt>
                <c:pt idx="23">
                  <c:v>67.424999999999997</c:v>
                </c:pt>
                <c:pt idx="24">
                  <c:v>67.100000000000009</c:v>
                </c:pt>
                <c:pt idx="25">
                  <c:v>66.591000000000008</c:v>
                </c:pt>
                <c:pt idx="26">
                  <c:v>66.361999999999995</c:v>
                </c:pt>
                <c:pt idx="27">
                  <c:v>66.25</c:v>
                </c:pt>
                <c:pt idx="28">
                  <c:v>66.182000000000002</c:v>
                </c:pt>
                <c:pt idx="29">
                  <c:v>66.106000000000009</c:v>
                </c:pt>
                <c:pt idx="30">
                  <c:v>66.06</c:v>
                </c:pt>
                <c:pt idx="31">
                  <c:v>66.00200000000001</c:v>
                </c:pt>
                <c:pt idx="32">
                  <c:v>65.951999999999998</c:v>
                </c:pt>
                <c:pt idx="33">
                  <c:v>65.891999999999996</c:v>
                </c:pt>
                <c:pt idx="34">
                  <c:v>65.841999999999999</c:v>
                </c:pt>
                <c:pt idx="35">
                  <c:v>65.782000000000011</c:v>
                </c:pt>
                <c:pt idx="36">
                  <c:v>65.731999999999999</c:v>
                </c:pt>
                <c:pt idx="37">
                  <c:v>65.682000000000002</c:v>
                </c:pt>
                <c:pt idx="38">
                  <c:v>65.62700000000001</c:v>
                </c:pt>
                <c:pt idx="39">
                  <c:v>65.587000000000003</c:v>
                </c:pt>
                <c:pt idx="40">
                  <c:v>65.542000000000002</c:v>
                </c:pt>
                <c:pt idx="41">
                  <c:v>65.497</c:v>
                </c:pt>
                <c:pt idx="42">
                  <c:v>65.466999999999999</c:v>
                </c:pt>
                <c:pt idx="43">
                  <c:v>65.432000000000002</c:v>
                </c:pt>
                <c:pt idx="44">
                  <c:v>65.407000000000011</c:v>
                </c:pt>
                <c:pt idx="45">
                  <c:v>65.37700000000001</c:v>
                </c:pt>
                <c:pt idx="46">
                  <c:v>65.332000000000008</c:v>
                </c:pt>
                <c:pt idx="47">
                  <c:v>65.302000000000007</c:v>
                </c:pt>
                <c:pt idx="48">
                  <c:v>65.282000000000011</c:v>
                </c:pt>
                <c:pt idx="49">
                  <c:v>65.282000000000011</c:v>
                </c:pt>
                <c:pt idx="50">
                  <c:v>65.272000000000006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FB-4768-9BA9-DEF3C32515E3}"/>
            </c:ext>
          </c:extLst>
        </c:ser>
        <c:ser>
          <c:idx val="2"/>
          <c:order val="2"/>
          <c:tx>
            <c:strRef>
              <c:f>'2023年全井戸集計表'!$P$2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'2023年全井戸集計表'!$P$3:$P$53</c:f>
              <c:numCache>
                <c:formatCode>General</c:formatCode>
                <c:ptCount val="51"/>
                <c:pt idx="0">
                  <c:v>57.301999999999992</c:v>
                </c:pt>
                <c:pt idx="1">
                  <c:v>57.305999999999997</c:v>
                </c:pt>
                <c:pt idx="2">
                  <c:v>57.322999999999993</c:v>
                </c:pt>
                <c:pt idx="3">
                  <c:v>57.288999999999994</c:v>
                </c:pt>
                <c:pt idx="4">
                  <c:v>57.36999999999999</c:v>
                </c:pt>
                <c:pt idx="5">
                  <c:v>57.292999999999992</c:v>
                </c:pt>
                <c:pt idx="6">
                  <c:v>57.267999999999994</c:v>
                </c:pt>
                <c:pt idx="7">
                  <c:v>57.337999999999994</c:v>
                </c:pt>
                <c:pt idx="8">
                  <c:v>57.268999999999991</c:v>
                </c:pt>
                <c:pt idx="9">
                  <c:v>57.257999999999996</c:v>
                </c:pt>
                <c:pt idx="10">
                  <c:v>57.239999999999995</c:v>
                </c:pt>
                <c:pt idx="11">
                  <c:v>57.276999999999994</c:v>
                </c:pt>
                <c:pt idx="12">
                  <c:v>57.326999999999998</c:v>
                </c:pt>
                <c:pt idx="13">
                  <c:v>57.330999999999989</c:v>
                </c:pt>
                <c:pt idx="14">
                  <c:v>57.309999999999988</c:v>
                </c:pt>
                <c:pt idx="15">
                  <c:v>57.388999999999996</c:v>
                </c:pt>
                <c:pt idx="16">
                  <c:v>57.335999999999999</c:v>
                </c:pt>
                <c:pt idx="17">
                  <c:v>57.312999999999988</c:v>
                </c:pt>
                <c:pt idx="18">
                  <c:v>57.331999999999994</c:v>
                </c:pt>
                <c:pt idx="19">
                  <c:v>57.350999999999992</c:v>
                </c:pt>
                <c:pt idx="20">
                  <c:v>57.370999999999995</c:v>
                </c:pt>
                <c:pt idx="21">
                  <c:v>57.324999999999989</c:v>
                </c:pt>
                <c:pt idx="22">
                  <c:v>57.517999999999994</c:v>
                </c:pt>
                <c:pt idx="23">
                  <c:v>57.585999999999999</c:v>
                </c:pt>
                <c:pt idx="24">
                  <c:v>57.580999999999989</c:v>
                </c:pt>
                <c:pt idx="25">
                  <c:v>57.457999999999998</c:v>
                </c:pt>
                <c:pt idx="26">
                  <c:v>57.452999999999989</c:v>
                </c:pt>
                <c:pt idx="27">
                  <c:v>57.418999999999997</c:v>
                </c:pt>
                <c:pt idx="28">
                  <c:v>57.362999999999992</c:v>
                </c:pt>
                <c:pt idx="29">
                  <c:v>57.347999999999992</c:v>
                </c:pt>
                <c:pt idx="30">
                  <c:v>57.312999999999988</c:v>
                </c:pt>
                <c:pt idx="31">
                  <c:v>57.362999999999992</c:v>
                </c:pt>
                <c:pt idx="32">
                  <c:v>57.362999999999992</c:v>
                </c:pt>
                <c:pt idx="33">
                  <c:v>57.337999999999994</c:v>
                </c:pt>
                <c:pt idx="34">
                  <c:v>57.252999999999993</c:v>
                </c:pt>
                <c:pt idx="35">
                  <c:v>57.347999999999992</c:v>
                </c:pt>
                <c:pt idx="36">
                  <c:v>57.347999999999992</c:v>
                </c:pt>
                <c:pt idx="37">
                  <c:v>57.312999999999988</c:v>
                </c:pt>
                <c:pt idx="38">
                  <c:v>57.342999999999989</c:v>
                </c:pt>
                <c:pt idx="39">
                  <c:v>57.332999999999998</c:v>
                </c:pt>
                <c:pt idx="40">
                  <c:v>57.347999999999992</c:v>
                </c:pt>
                <c:pt idx="41">
                  <c:v>57.317999999999998</c:v>
                </c:pt>
                <c:pt idx="42">
                  <c:v>57.332999999999998</c:v>
                </c:pt>
                <c:pt idx="43">
                  <c:v>57.277999999999992</c:v>
                </c:pt>
                <c:pt idx="44">
                  <c:v>57.302999999999997</c:v>
                </c:pt>
                <c:pt idx="45">
                  <c:v>57.352999999999994</c:v>
                </c:pt>
                <c:pt idx="46">
                  <c:v>57.337999999999994</c:v>
                </c:pt>
                <c:pt idx="47">
                  <c:v>57.302999999999997</c:v>
                </c:pt>
                <c:pt idx="48">
                  <c:v>57.282999999999994</c:v>
                </c:pt>
                <c:pt idx="49">
                  <c:v>57.302999999999997</c:v>
                </c:pt>
                <c:pt idx="50">
                  <c:v>57.262999999999991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4FB-4768-9BA9-DEF3C32515E3}"/>
            </c:ext>
          </c:extLst>
        </c:ser>
        <c:ser>
          <c:idx val="3"/>
          <c:order val="3"/>
          <c:tx>
            <c:strRef>
              <c:f>'2023年全井戸集計表'!$Q$2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'2023年全井戸集計表'!$Q$3:$Q$53</c:f>
              <c:numCache>
                <c:formatCode>0.000_ </c:formatCode>
                <c:ptCount val="51"/>
                <c:pt idx="0">
                  <c:v>54.515000000000001</c:v>
                </c:pt>
                <c:pt idx="1">
                  <c:v>54.537000000000006</c:v>
                </c:pt>
                <c:pt idx="2">
                  <c:v>54.543000000000006</c:v>
                </c:pt>
                <c:pt idx="3">
                  <c:v>54.415000000000006</c:v>
                </c:pt>
                <c:pt idx="4">
                  <c:v>54.428000000000004</c:v>
                </c:pt>
                <c:pt idx="5">
                  <c:v>54.274000000000001</c:v>
                </c:pt>
                <c:pt idx="6">
                  <c:v>54.412000000000006</c:v>
                </c:pt>
                <c:pt idx="7">
                  <c:v>54.477000000000004</c:v>
                </c:pt>
                <c:pt idx="8">
                  <c:v>54.264000000000003</c:v>
                </c:pt>
                <c:pt idx="9">
                  <c:v>54.334000000000003</c:v>
                </c:pt>
                <c:pt idx="10">
                  <c:v>54.367000000000004</c:v>
                </c:pt>
                <c:pt idx="11">
                  <c:v>54.320000000000007</c:v>
                </c:pt>
                <c:pt idx="12">
                  <c:v>54.34</c:v>
                </c:pt>
                <c:pt idx="13">
                  <c:v>54.377000000000002</c:v>
                </c:pt>
                <c:pt idx="14">
                  <c:v>54.364000000000004</c:v>
                </c:pt>
                <c:pt idx="15">
                  <c:v>54.430000000000007</c:v>
                </c:pt>
                <c:pt idx="16">
                  <c:v>54.300000000000004</c:v>
                </c:pt>
                <c:pt idx="17">
                  <c:v>54.320999999999998</c:v>
                </c:pt>
                <c:pt idx="18">
                  <c:v>54.545000000000002</c:v>
                </c:pt>
                <c:pt idx="19">
                  <c:v>54.56</c:v>
                </c:pt>
                <c:pt idx="20">
                  <c:v>54.554000000000002</c:v>
                </c:pt>
                <c:pt idx="21">
                  <c:v>54.627000000000002</c:v>
                </c:pt>
                <c:pt idx="22">
                  <c:v>54.885000000000005</c:v>
                </c:pt>
                <c:pt idx="23">
                  <c:v>55.088000000000001</c:v>
                </c:pt>
                <c:pt idx="24">
                  <c:v>55.201999999999998</c:v>
                </c:pt>
                <c:pt idx="25">
                  <c:v>54.929000000000002</c:v>
                </c:pt>
                <c:pt idx="26">
                  <c:v>54.837000000000003</c:v>
                </c:pt>
                <c:pt idx="27">
                  <c:v>54.668000000000006</c:v>
                </c:pt>
                <c:pt idx="28">
                  <c:v>54.512</c:v>
                </c:pt>
                <c:pt idx="29">
                  <c:v>54.463999999999999</c:v>
                </c:pt>
                <c:pt idx="30">
                  <c:v>54.447000000000003</c:v>
                </c:pt>
                <c:pt idx="31">
                  <c:v>54.442000000000007</c:v>
                </c:pt>
                <c:pt idx="32">
                  <c:v>54.617000000000004</c:v>
                </c:pt>
                <c:pt idx="33">
                  <c:v>54.402000000000001</c:v>
                </c:pt>
                <c:pt idx="34">
                  <c:v>54.362000000000002</c:v>
                </c:pt>
                <c:pt idx="35">
                  <c:v>54.447000000000003</c:v>
                </c:pt>
                <c:pt idx="36">
                  <c:v>54.722000000000001</c:v>
                </c:pt>
                <c:pt idx="37">
                  <c:v>54.627000000000002</c:v>
                </c:pt>
                <c:pt idx="38">
                  <c:v>54.637</c:v>
                </c:pt>
                <c:pt idx="39">
                  <c:v>54.602000000000004</c:v>
                </c:pt>
                <c:pt idx="40">
                  <c:v>54.622</c:v>
                </c:pt>
                <c:pt idx="41">
                  <c:v>54.582000000000008</c:v>
                </c:pt>
                <c:pt idx="42">
                  <c:v>54.427000000000007</c:v>
                </c:pt>
                <c:pt idx="43">
                  <c:v>54.481999999999999</c:v>
                </c:pt>
                <c:pt idx="44">
                  <c:v>54.552000000000007</c:v>
                </c:pt>
                <c:pt idx="45">
                  <c:v>54.542000000000002</c:v>
                </c:pt>
                <c:pt idx="46">
                  <c:v>54.522000000000006</c:v>
                </c:pt>
                <c:pt idx="47">
                  <c:v>54.512</c:v>
                </c:pt>
                <c:pt idx="48">
                  <c:v>54.462000000000003</c:v>
                </c:pt>
                <c:pt idx="49">
                  <c:v>54.427000000000007</c:v>
                </c:pt>
                <c:pt idx="50">
                  <c:v>54.481999999999999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4FB-4768-9BA9-DEF3C32515E3}"/>
            </c:ext>
          </c:extLst>
        </c:ser>
        <c:ser>
          <c:idx val="4"/>
          <c:order val="4"/>
          <c:tx>
            <c:strRef>
              <c:f>'2023年全井戸集計表'!$R$2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'2023年全井戸集計表'!$R$3:$R$53</c:f>
              <c:numCache>
                <c:formatCode>0.000_ </c:formatCode>
                <c:ptCount val="51"/>
                <c:pt idx="0">
                  <c:v>53.061999999999998</c:v>
                </c:pt>
                <c:pt idx="1">
                  <c:v>52.071999999999996</c:v>
                </c:pt>
                <c:pt idx="2">
                  <c:v>51.940999999999995</c:v>
                </c:pt>
                <c:pt idx="3">
                  <c:v>51.945999999999998</c:v>
                </c:pt>
                <c:pt idx="4">
                  <c:v>51.884999999999991</c:v>
                </c:pt>
                <c:pt idx="5">
                  <c:v>51.896000000000001</c:v>
                </c:pt>
                <c:pt idx="6">
                  <c:v>51.25</c:v>
                </c:pt>
                <c:pt idx="7">
                  <c:v>51.69</c:v>
                </c:pt>
                <c:pt idx="8">
                  <c:v>51.623999999999995</c:v>
                </c:pt>
                <c:pt idx="9">
                  <c:v>51.650999999999996</c:v>
                </c:pt>
                <c:pt idx="10">
                  <c:v>51.530999999999992</c:v>
                </c:pt>
                <c:pt idx="11">
                  <c:v>51.688999999999993</c:v>
                </c:pt>
                <c:pt idx="12">
                  <c:v>51.683999999999997</c:v>
                </c:pt>
                <c:pt idx="13">
                  <c:v>51.881</c:v>
                </c:pt>
                <c:pt idx="14">
                  <c:v>51.650999999999996</c:v>
                </c:pt>
                <c:pt idx="15">
                  <c:v>51.649000000000001</c:v>
                </c:pt>
                <c:pt idx="16">
                  <c:v>51.710999999999999</c:v>
                </c:pt>
                <c:pt idx="17">
                  <c:v>52.381999999999991</c:v>
                </c:pt>
                <c:pt idx="18">
                  <c:v>52.587999999999994</c:v>
                </c:pt>
                <c:pt idx="19">
                  <c:v>52.170999999999992</c:v>
                </c:pt>
                <c:pt idx="20">
                  <c:v>52.271000000000001</c:v>
                </c:pt>
                <c:pt idx="21">
                  <c:v>52.561999999999998</c:v>
                </c:pt>
                <c:pt idx="22">
                  <c:v>53.792999999999992</c:v>
                </c:pt>
                <c:pt idx="23">
                  <c:v>53.759999999999991</c:v>
                </c:pt>
                <c:pt idx="24">
                  <c:v>53.714999999999996</c:v>
                </c:pt>
                <c:pt idx="25">
                  <c:v>53.396000000000001</c:v>
                </c:pt>
                <c:pt idx="26">
                  <c:v>52.808999999999997</c:v>
                </c:pt>
                <c:pt idx="27">
                  <c:v>52.073999999999998</c:v>
                </c:pt>
                <c:pt idx="28">
                  <c:v>51.863999999999997</c:v>
                </c:pt>
                <c:pt idx="29">
                  <c:v>51.774000000000001</c:v>
                </c:pt>
                <c:pt idx="30">
                  <c:v>51.813999999999993</c:v>
                </c:pt>
                <c:pt idx="31">
                  <c:v>51.660999999999994</c:v>
                </c:pt>
                <c:pt idx="32">
                  <c:v>51.683999999999997</c:v>
                </c:pt>
                <c:pt idx="33">
                  <c:v>51.683999999999997</c:v>
                </c:pt>
                <c:pt idx="34">
                  <c:v>51.693999999999996</c:v>
                </c:pt>
                <c:pt idx="35">
                  <c:v>52.588999999999999</c:v>
                </c:pt>
                <c:pt idx="36">
                  <c:v>53.063999999999993</c:v>
                </c:pt>
                <c:pt idx="37">
                  <c:v>52.888999999999996</c:v>
                </c:pt>
                <c:pt idx="38">
                  <c:v>52.759</c:v>
                </c:pt>
                <c:pt idx="39">
                  <c:v>52.788999999999994</c:v>
                </c:pt>
                <c:pt idx="40">
                  <c:v>52.983999999999995</c:v>
                </c:pt>
                <c:pt idx="41">
                  <c:v>52.723999999999997</c:v>
                </c:pt>
                <c:pt idx="42">
                  <c:v>52.138999999999996</c:v>
                </c:pt>
                <c:pt idx="43">
                  <c:v>52.348999999999997</c:v>
                </c:pt>
                <c:pt idx="44">
                  <c:v>52.343999999999994</c:v>
                </c:pt>
                <c:pt idx="45">
                  <c:v>52.813999999999993</c:v>
                </c:pt>
                <c:pt idx="46">
                  <c:v>52.983999999999995</c:v>
                </c:pt>
                <c:pt idx="47">
                  <c:v>53.033999999999992</c:v>
                </c:pt>
                <c:pt idx="48">
                  <c:v>53.373999999999995</c:v>
                </c:pt>
                <c:pt idx="49">
                  <c:v>53.613999999999997</c:v>
                </c:pt>
                <c:pt idx="50">
                  <c:v>54.233999999999995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4FB-4768-9BA9-DEF3C325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42488"/>
        <c:axId val="544143664"/>
      </c:lineChart>
      <c:catAx>
        <c:axId val="544142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44143664"/>
        <c:crosses val="autoZero"/>
        <c:auto val="1"/>
        <c:lblAlgn val="ctr"/>
        <c:lblOffset val="100"/>
        <c:noMultiLvlLbl val="0"/>
      </c:catAx>
      <c:valAx>
        <c:axId val="544143664"/>
        <c:scaling>
          <c:orientation val="minMax"/>
          <c:min val="45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544142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No.5(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 sz="18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'2023年全井戸集計表'!$S$3:$S$53</c:f>
              <c:numCache>
                <c:formatCode>0.000_ </c:formatCode>
                <c:ptCount val="51"/>
                <c:pt idx="0">
                  <c:v>63.058</c:v>
                </c:pt>
                <c:pt idx="1">
                  <c:v>62.725999999999999</c:v>
                </c:pt>
                <c:pt idx="2">
                  <c:v>62.542999999999999</c:v>
                </c:pt>
                <c:pt idx="3">
                  <c:v>62.474000000000004</c:v>
                </c:pt>
                <c:pt idx="4">
                  <c:v>62.468000000000004</c:v>
                </c:pt>
                <c:pt idx="5">
                  <c:v>62.4</c:v>
                </c:pt>
                <c:pt idx="6">
                  <c:v>62.487000000000002</c:v>
                </c:pt>
                <c:pt idx="7">
                  <c:v>63.567999999999998</c:v>
                </c:pt>
                <c:pt idx="8">
                  <c:v>63.406999999999996</c:v>
                </c:pt>
                <c:pt idx="9">
                  <c:v>63.346000000000004</c:v>
                </c:pt>
                <c:pt idx="10">
                  <c:v>63.262999999999998</c:v>
                </c:pt>
                <c:pt idx="11">
                  <c:v>62.838000000000001</c:v>
                </c:pt>
                <c:pt idx="12">
                  <c:v>65.674000000000007</c:v>
                </c:pt>
                <c:pt idx="13">
                  <c:v>64.174999999999997</c:v>
                </c:pt>
                <c:pt idx="14">
                  <c:v>63.552999999999997</c:v>
                </c:pt>
                <c:pt idx="15">
                  <c:v>64.62</c:v>
                </c:pt>
                <c:pt idx="16">
                  <c:v>63.527999999999999</c:v>
                </c:pt>
                <c:pt idx="17">
                  <c:v>63.652999999999999</c:v>
                </c:pt>
                <c:pt idx="18">
                  <c:v>66.545000000000002</c:v>
                </c:pt>
                <c:pt idx="19">
                  <c:v>64.671999999999997</c:v>
                </c:pt>
                <c:pt idx="20">
                  <c:v>63.877000000000002</c:v>
                </c:pt>
                <c:pt idx="21">
                  <c:v>63.545000000000002</c:v>
                </c:pt>
                <c:pt idx="22">
                  <c:v>68.316000000000003</c:v>
                </c:pt>
                <c:pt idx="23">
                  <c:v>67.088999999999999</c:v>
                </c:pt>
                <c:pt idx="24">
                  <c:v>65.92</c:v>
                </c:pt>
                <c:pt idx="25">
                  <c:v>63.79</c:v>
                </c:pt>
                <c:pt idx="26">
                  <c:v>63.575000000000003</c:v>
                </c:pt>
                <c:pt idx="27">
                  <c:v>63.46</c:v>
                </c:pt>
                <c:pt idx="28">
                  <c:v>63.225000000000001</c:v>
                </c:pt>
                <c:pt idx="29">
                  <c:v>62.427999999999997</c:v>
                </c:pt>
                <c:pt idx="30">
                  <c:v>62.400999999999996</c:v>
                </c:pt>
                <c:pt idx="31">
                  <c:v>62.36</c:v>
                </c:pt>
                <c:pt idx="32">
                  <c:v>62.375</c:v>
                </c:pt>
                <c:pt idx="33">
                  <c:v>62.244999999999997</c:v>
                </c:pt>
                <c:pt idx="34">
                  <c:v>62.195</c:v>
                </c:pt>
                <c:pt idx="35">
                  <c:v>66.040000000000006</c:v>
                </c:pt>
                <c:pt idx="36">
                  <c:v>63.39</c:v>
                </c:pt>
                <c:pt idx="37">
                  <c:v>63.185000000000002</c:v>
                </c:pt>
                <c:pt idx="38">
                  <c:v>62.61</c:v>
                </c:pt>
                <c:pt idx="39">
                  <c:v>62.42</c:v>
                </c:pt>
                <c:pt idx="40">
                  <c:v>62.445</c:v>
                </c:pt>
                <c:pt idx="41">
                  <c:v>62.42</c:v>
                </c:pt>
                <c:pt idx="42">
                  <c:v>62.384999999999998</c:v>
                </c:pt>
                <c:pt idx="43">
                  <c:v>62.35</c:v>
                </c:pt>
                <c:pt idx="44">
                  <c:v>62.35</c:v>
                </c:pt>
                <c:pt idx="45">
                  <c:v>62.42</c:v>
                </c:pt>
                <c:pt idx="46">
                  <c:v>62.39</c:v>
                </c:pt>
                <c:pt idx="47">
                  <c:v>62.344999999999999</c:v>
                </c:pt>
                <c:pt idx="48">
                  <c:v>62.31</c:v>
                </c:pt>
                <c:pt idx="49">
                  <c:v>62.29</c:v>
                </c:pt>
                <c:pt idx="50">
                  <c:v>62.284999999999997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C4-4AC0-A95A-D92F1F01FDA8}"/>
            </c:ext>
          </c:extLst>
        </c:ser>
        <c:ser>
          <c:idx val="1"/>
          <c:order val="1"/>
          <c:tx>
            <c:strRef>
              <c:f>'2023年全井戸集計表'!$T$2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'2023年全井戸集計表'!$T$3:$T$53</c:f>
              <c:numCache>
                <c:formatCode>0.000_ </c:formatCode>
                <c:ptCount val="51"/>
                <c:pt idx="0">
                  <c:v>55.944000000000003</c:v>
                </c:pt>
                <c:pt idx="1">
                  <c:v>55.997</c:v>
                </c:pt>
                <c:pt idx="2">
                  <c:v>55.942000000000007</c:v>
                </c:pt>
                <c:pt idx="3">
                  <c:v>55.861000000000004</c:v>
                </c:pt>
                <c:pt idx="4">
                  <c:v>55.938000000000002</c:v>
                </c:pt>
                <c:pt idx="5">
                  <c:v>55.979000000000006</c:v>
                </c:pt>
                <c:pt idx="6">
                  <c:v>55.706000000000003</c:v>
                </c:pt>
                <c:pt idx="7">
                  <c:v>55.968000000000004</c:v>
                </c:pt>
                <c:pt idx="8">
                  <c:v>55.817000000000007</c:v>
                </c:pt>
                <c:pt idx="9">
                  <c:v>55.732000000000006</c:v>
                </c:pt>
                <c:pt idx="10">
                  <c:v>55.721000000000004</c:v>
                </c:pt>
                <c:pt idx="11">
                  <c:v>55.728000000000009</c:v>
                </c:pt>
                <c:pt idx="12">
                  <c:v>55.88900000000001</c:v>
                </c:pt>
                <c:pt idx="13">
                  <c:v>56.149000000000001</c:v>
                </c:pt>
                <c:pt idx="14">
                  <c:v>56.124000000000009</c:v>
                </c:pt>
                <c:pt idx="15">
                  <c:v>56.193000000000005</c:v>
                </c:pt>
                <c:pt idx="16">
                  <c:v>56.013000000000005</c:v>
                </c:pt>
                <c:pt idx="17">
                  <c:v>55.913000000000004</c:v>
                </c:pt>
                <c:pt idx="18">
                  <c:v>56.034000000000006</c:v>
                </c:pt>
                <c:pt idx="19">
                  <c:v>56.313000000000002</c:v>
                </c:pt>
                <c:pt idx="20">
                  <c:v>56.203000000000003</c:v>
                </c:pt>
                <c:pt idx="21">
                  <c:v>56.120000000000005</c:v>
                </c:pt>
                <c:pt idx="22">
                  <c:v>57.059000000000005</c:v>
                </c:pt>
                <c:pt idx="23">
                  <c:v>56.956000000000003</c:v>
                </c:pt>
                <c:pt idx="24">
                  <c:v>56.737000000000009</c:v>
                </c:pt>
                <c:pt idx="25">
                  <c:v>56.189000000000007</c:v>
                </c:pt>
                <c:pt idx="26">
                  <c:v>56.004000000000005</c:v>
                </c:pt>
                <c:pt idx="27">
                  <c:v>55.909000000000006</c:v>
                </c:pt>
                <c:pt idx="28">
                  <c:v>55.859000000000009</c:v>
                </c:pt>
                <c:pt idx="29">
                  <c:v>55.784000000000006</c:v>
                </c:pt>
                <c:pt idx="30">
                  <c:v>55.652000000000001</c:v>
                </c:pt>
                <c:pt idx="31">
                  <c:v>55.539000000000001</c:v>
                </c:pt>
                <c:pt idx="32">
                  <c:v>55.299000000000007</c:v>
                </c:pt>
                <c:pt idx="33">
                  <c:v>55.219000000000008</c:v>
                </c:pt>
                <c:pt idx="34">
                  <c:v>55.119</c:v>
                </c:pt>
                <c:pt idx="35">
                  <c:v>55.519000000000005</c:v>
                </c:pt>
                <c:pt idx="36">
                  <c:v>55.964000000000006</c:v>
                </c:pt>
                <c:pt idx="37">
                  <c:v>55.824000000000005</c:v>
                </c:pt>
                <c:pt idx="38">
                  <c:v>55.744</c:v>
                </c:pt>
                <c:pt idx="39">
                  <c:v>55.444000000000003</c:v>
                </c:pt>
                <c:pt idx="40">
                  <c:v>55.574000000000005</c:v>
                </c:pt>
                <c:pt idx="41">
                  <c:v>55.679000000000002</c:v>
                </c:pt>
                <c:pt idx="42">
                  <c:v>55.709000000000003</c:v>
                </c:pt>
                <c:pt idx="43">
                  <c:v>55.554000000000002</c:v>
                </c:pt>
                <c:pt idx="44">
                  <c:v>55.644000000000005</c:v>
                </c:pt>
                <c:pt idx="45">
                  <c:v>55.714000000000006</c:v>
                </c:pt>
                <c:pt idx="46">
                  <c:v>55.679000000000002</c:v>
                </c:pt>
                <c:pt idx="47">
                  <c:v>55.714000000000006</c:v>
                </c:pt>
                <c:pt idx="48">
                  <c:v>55.689000000000007</c:v>
                </c:pt>
                <c:pt idx="49">
                  <c:v>55.669000000000004</c:v>
                </c:pt>
                <c:pt idx="50">
                  <c:v>55.434000000000005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C4-4AC0-A95A-D92F1F01FDA8}"/>
            </c:ext>
          </c:extLst>
        </c:ser>
        <c:ser>
          <c:idx val="2"/>
          <c:order val="2"/>
          <c:tx>
            <c:strRef>
              <c:f>'2023年全井戸集計表'!$U$2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'2023年全井戸集計表'!$U$3:$U$53</c:f>
              <c:numCache>
                <c:formatCode>0.000_ </c:formatCode>
                <c:ptCount val="51"/>
                <c:pt idx="0">
                  <c:v>52.295000000000002</c:v>
                </c:pt>
                <c:pt idx="1">
                  <c:v>52.292000000000002</c:v>
                </c:pt>
                <c:pt idx="2">
                  <c:v>52.312000000000005</c:v>
                </c:pt>
                <c:pt idx="3">
                  <c:v>52.279000000000003</c:v>
                </c:pt>
                <c:pt idx="4">
                  <c:v>52.269000000000005</c:v>
                </c:pt>
                <c:pt idx="5">
                  <c:v>52.211000000000006</c:v>
                </c:pt>
                <c:pt idx="6">
                  <c:v>52.305000000000007</c:v>
                </c:pt>
                <c:pt idx="7">
                  <c:v>52.229000000000006</c:v>
                </c:pt>
                <c:pt idx="8">
                  <c:v>52.176000000000002</c:v>
                </c:pt>
                <c:pt idx="9">
                  <c:v>52.219000000000008</c:v>
                </c:pt>
                <c:pt idx="10">
                  <c:v>52.244</c:v>
                </c:pt>
                <c:pt idx="11">
                  <c:v>52.209000000000003</c:v>
                </c:pt>
                <c:pt idx="12">
                  <c:v>52.230000000000004</c:v>
                </c:pt>
                <c:pt idx="13">
                  <c:v>52.216000000000008</c:v>
                </c:pt>
                <c:pt idx="14">
                  <c:v>52.207000000000008</c:v>
                </c:pt>
                <c:pt idx="15">
                  <c:v>52.229000000000006</c:v>
                </c:pt>
                <c:pt idx="16">
                  <c:v>52.194000000000003</c:v>
                </c:pt>
                <c:pt idx="17">
                  <c:v>52.190000000000005</c:v>
                </c:pt>
                <c:pt idx="18">
                  <c:v>52.306000000000004</c:v>
                </c:pt>
                <c:pt idx="19">
                  <c:v>52.291000000000004</c:v>
                </c:pt>
                <c:pt idx="20">
                  <c:v>52.259</c:v>
                </c:pt>
                <c:pt idx="21">
                  <c:v>52.286000000000001</c:v>
                </c:pt>
                <c:pt idx="22">
                  <c:v>52.445000000000007</c:v>
                </c:pt>
                <c:pt idx="23">
                  <c:v>52.459000000000003</c:v>
                </c:pt>
                <c:pt idx="24">
                  <c:v>52.426000000000002</c:v>
                </c:pt>
                <c:pt idx="25">
                  <c:v>52.328000000000003</c:v>
                </c:pt>
                <c:pt idx="26">
                  <c:v>52.319000000000003</c:v>
                </c:pt>
                <c:pt idx="27">
                  <c:v>52.286000000000001</c:v>
                </c:pt>
                <c:pt idx="28">
                  <c:v>52.224000000000004</c:v>
                </c:pt>
                <c:pt idx="29">
                  <c:v>52.242000000000004</c:v>
                </c:pt>
                <c:pt idx="30">
                  <c:v>52.226000000000006</c:v>
                </c:pt>
                <c:pt idx="31">
                  <c:v>52.224000000000004</c:v>
                </c:pt>
                <c:pt idx="32">
                  <c:v>51.569000000000003</c:v>
                </c:pt>
                <c:pt idx="33">
                  <c:v>52.179000000000002</c:v>
                </c:pt>
                <c:pt idx="34">
                  <c:v>52.194000000000003</c:v>
                </c:pt>
                <c:pt idx="35">
                  <c:v>52.259</c:v>
                </c:pt>
                <c:pt idx="36">
                  <c:v>52.234000000000009</c:v>
                </c:pt>
                <c:pt idx="37">
                  <c:v>52.214000000000006</c:v>
                </c:pt>
                <c:pt idx="38">
                  <c:v>52.214000000000006</c:v>
                </c:pt>
                <c:pt idx="39">
                  <c:v>52.26400000000001</c:v>
                </c:pt>
                <c:pt idx="40">
                  <c:v>52.219000000000008</c:v>
                </c:pt>
                <c:pt idx="41">
                  <c:v>52.199000000000005</c:v>
                </c:pt>
                <c:pt idx="42">
                  <c:v>52.169000000000004</c:v>
                </c:pt>
                <c:pt idx="43">
                  <c:v>52.204000000000008</c:v>
                </c:pt>
                <c:pt idx="44">
                  <c:v>52.209000000000003</c:v>
                </c:pt>
                <c:pt idx="45">
                  <c:v>52.214000000000006</c:v>
                </c:pt>
                <c:pt idx="46">
                  <c:v>52.209000000000003</c:v>
                </c:pt>
                <c:pt idx="47">
                  <c:v>52.174000000000007</c:v>
                </c:pt>
                <c:pt idx="48">
                  <c:v>52.184000000000005</c:v>
                </c:pt>
                <c:pt idx="49">
                  <c:v>52.149000000000001</c:v>
                </c:pt>
                <c:pt idx="50">
                  <c:v>52.194000000000003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C4-4AC0-A95A-D92F1F01FDA8}"/>
            </c:ext>
          </c:extLst>
        </c:ser>
        <c:ser>
          <c:idx val="3"/>
          <c:order val="3"/>
          <c:tx>
            <c:strRef>
              <c:f>'2023年全井戸集計表'!$V$2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'2023年全井戸集計表'!$V$3:$V$53</c:f>
              <c:numCache>
                <c:formatCode>0.000_ </c:formatCode>
                <c:ptCount val="51"/>
                <c:pt idx="0">
                  <c:v>51.695999999999998</c:v>
                </c:pt>
                <c:pt idx="1">
                  <c:v>50.692</c:v>
                </c:pt>
                <c:pt idx="2">
                  <c:v>50.566000000000003</c:v>
                </c:pt>
                <c:pt idx="3">
                  <c:v>50.564999999999998</c:v>
                </c:pt>
                <c:pt idx="4">
                  <c:v>50.545000000000002</c:v>
                </c:pt>
                <c:pt idx="5">
                  <c:v>50.655000000000001</c:v>
                </c:pt>
                <c:pt idx="6">
                  <c:v>50.298999999999999</c:v>
                </c:pt>
                <c:pt idx="7">
                  <c:v>50.382000000000005</c:v>
                </c:pt>
                <c:pt idx="8">
                  <c:v>50.423999999999999</c:v>
                </c:pt>
                <c:pt idx="9">
                  <c:v>50.695999999999998</c:v>
                </c:pt>
                <c:pt idx="10">
                  <c:v>50.641999999999996</c:v>
                </c:pt>
                <c:pt idx="11">
                  <c:v>50.721000000000004</c:v>
                </c:pt>
                <c:pt idx="12">
                  <c:v>50.460999999999999</c:v>
                </c:pt>
                <c:pt idx="13">
                  <c:v>50.521000000000001</c:v>
                </c:pt>
                <c:pt idx="14">
                  <c:v>50.460999999999999</c:v>
                </c:pt>
                <c:pt idx="15">
                  <c:v>50.469000000000001</c:v>
                </c:pt>
                <c:pt idx="16">
                  <c:v>50.469000000000001</c:v>
                </c:pt>
                <c:pt idx="17">
                  <c:v>50.754999999999995</c:v>
                </c:pt>
                <c:pt idx="18">
                  <c:v>50.957999999999998</c:v>
                </c:pt>
                <c:pt idx="19">
                  <c:v>50.757000000000005</c:v>
                </c:pt>
                <c:pt idx="20">
                  <c:v>50.814</c:v>
                </c:pt>
                <c:pt idx="21">
                  <c:v>51.021000000000001</c:v>
                </c:pt>
                <c:pt idx="22">
                  <c:v>51.579000000000001</c:v>
                </c:pt>
                <c:pt idx="23">
                  <c:v>51.480000000000004</c:v>
                </c:pt>
                <c:pt idx="24">
                  <c:v>51.484999999999999</c:v>
                </c:pt>
                <c:pt idx="25">
                  <c:v>51.335000000000001</c:v>
                </c:pt>
                <c:pt idx="26">
                  <c:v>51.037999999999997</c:v>
                </c:pt>
                <c:pt idx="27">
                  <c:v>50.754999999999995</c:v>
                </c:pt>
                <c:pt idx="28">
                  <c:v>50.667999999999999</c:v>
                </c:pt>
                <c:pt idx="29">
                  <c:v>50.631</c:v>
                </c:pt>
                <c:pt idx="30">
                  <c:v>50.597999999999999</c:v>
                </c:pt>
                <c:pt idx="31">
                  <c:v>50.563000000000002</c:v>
                </c:pt>
                <c:pt idx="32">
                  <c:v>50.542999999999999</c:v>
                </c:pt>
                <c:pt idx="33">
                  <c:v>50.537999999999997</c:v>
                </c:pt>
                <c:pt idx="34">
                  <c:v>50.542999999999999</c:v>
                </c:pt>
                <c:pt idx="35">
                  <c:v>50.942999999999998</c:v>
                </c:pt>
                <c:pt idx="36">
                  <c:v>51.238</c:v>
                </c:pt>
                <c:pt idx="37">
                  <c:v>51.177999999999997</c:v>
                </c:pt>
                <c:pt idx="38">
                  <c:v>51.143000000000001</c:v>
                </c:pt>
                <c:pt idx="39">
                  <c:v>51.158000000000001</c:v>
                </c:pt>
                <c:pt idx="40">
                  <c:v>51.263000000000005</c:v>
                </c:pt>
                <c:pt idx="41">
                  <c:v>51.088000000000001</c:v>
                </c:pt>
                <c:pt idx="42">
                  <c:v>50.828000000000003</c:v>
                </c:pt>
                <c:pt idx="43">
                  <c:v>50.927999999999997</c:v>
                </c:pt>
                <c:pt idx="44">
                  <c:v>50.953000000000003</c:v>
                </c:pt>
                <c:pt idx="45">
                  <c:v>51.222999999999999</c:v>
                </c:pt>
                <c:pt idx="46">
                  <c:v>51.507999999999996</c:v>
                </c:pt>
                <c:pt idx="47">
                  <c:v>51.558</c:v>
                </c:pt>
                <c:pt idx="48">
                  <c:v>51.823</c:v>
                </c:pt>
                <c:pt idx="49">
                  <c:v>52.042999999999999</c:v>
                </c:pt>
                <c:pt idx="50">
                  <c:v>52.597999999999999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3C4-4AC0-A95A-D92F1F01F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41704"/>
        <c:axId val="544140136"/>
      </c:lineChart>
      <c:catAx>
        <c:axId val="544141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44140136"/>
        <c:crosses val="autoZero"/>
        <c:auto val="1"/>
        <c:lblAlgn val="ctr"/>
        <c:lblOffset val="100"/>
        <c:noMultiLvlLbl val="0"/>
      </c:catAx>
      <c:valAx>
        <c:axId val="544140136"/>
        <c:scaling>
          <c:orientation val="minMax"/>
          <c:min val="45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/>
                </a:pPr>
                <a:r>
                  <a:rPr lang="en-US"/>
                  <a:t>T.P.(</a:t>
                </a:r>
                <a:r>
                  <a:rPr lang="ja-JP"/>
                  <a:t>ｍ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544141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'2023年全井戸集計表'!$W$3:$W$53</c:f>
              <c:numCache>
                <c:formatCode>0.000_ </c:formatCode>
                <c:ptCount val="51"/>
                <c:pt idx="0">
                  <c:v>54.158999999999999</c:v>
                </c:pt>
                <c:pt idx="1">
                  <c:v>53.39</c:v>
                </c:pt>
                <c:pt idx="2">
                  <c:v>53.210999999999999</c:v>
                </c:pt>
                <c:pt idx="3">
                  <c:v>53.265999999999998</c:v>
                </c:pt>
                <c:pt idx="4">
                  <c:v>53.174999999999997</c:v>
                </c:pt>
                <c:pt idx="5">
                  <c:v>52.989999999999995</c:v>
                </c:pt>
                <c:pt idx="6">
                  <c:v>52.691999999999993</c:v>
                </c:pt>
                <c:pt idx="7">
                  <c:v>53.833999999999996</c:v>
                </c:pt>
                <c:pt idx="8">
                  <c:v>53.667999999999999</c:v>
                </c:pt>
                <c:pt idx="9">
                  <c:v>53.272999999999996</c:v>
                </c:pt>
                <c:pt idx="10">
                  <c:v>53.006</c:v>
                </c:pt>
                <c:pt idx="11">
                  <c:v>53.097999999999999</c:v>
                </c:pt>
                <c:pt idx="12">
                  <c:v>54.04</c:v>
                </c:pt>
                <c:pt idx="13">
                  <c:v>54.066000000000003</c:v>
                </c:pt>
                <c:pt idx="14">
                  <c:v>54.078999999999994</c:v>
                </c:pt>
                <c:pt idx="15">
                  <c:v>53.783000000000001</c:v>
                </c:pt>
                <c:pt idx="16">
                  <c:v>53.644999999999996</c:v>
                </c:pt>
                <c:pt idx="17">
                  <c:v>54.457999999999998</c:v>
                </c:pt>
                <c:pt idx="18">
                  <c:v>54.564999999999998</c:v>
                </c:pt>
                <c:pt idx="19">
                  <c:v>53.691999999999993</c:v>
                </c:pt>
                <c:pt idx="20">
                  <c:v>54.700999999999993</c:v>
                </c:pt>
                <c:pt idx="21">
                  <c:v>55.584999999999994</c:v>
                </c:pt>
                <c:pt idx="22">
                  <c:v>57.345999999999997</c:v>
                </c:pt>
                <c:pt idx="23">
                  <c:v>57.199999999999996</c:v>
                </c:pt>
                <c:pt idx="24">
                  <c:v>56.792999999999999</c:v>
                </c:pt>
                <c:pt idx="25">
                  <c:v>55.917000000000002</c:v>
                </c:pt>
                <c:pt idx="26">
                  <c:v>54.212999999999994</c:v>
                </c:pt>
                <c:pt idx="27">
                  <c:v>53.545000000000002</c:v>
                </c:pt>
                <c:pt idx="28">
                  <c:v>53.197999999999993</c:v>
                </c:pt>
                <c:pt idx="29">
                  <c:v>52.964999999999996</c:v>
                </c:pt>
                <c:pt idx="30">
                  <c:v>52.854999999999997</c:v>
                </c:pt>
                <c:pt idx="31">
                  <c:v>52.703000000000003</c:v>
                </c:pt>
                <c:pt idx="32">
                  <c:v>52.682999999999993</c:v>
                </c:pt>
                <c:pt idx="33">
                  <c:v>52.628</c:v>
                </c:pt>
                <c:pt idx="34">
                  <c:v>52.632999999999996</c:v>
                </c:pt>
                <c:pt idx="35">
                  <c:v>54.582999999999998</c:v>
                </c:pt>
                <c:pt idx="36">
                  <c:v>55.768000000000001</c:v>
                </c:pt>
                <c:pt idx="37">
                  <c:v>55.448</c:v>
                </c:pt>
                <c:pt idx="38">
                  <c:v>55.177999999999997</c:v>
                </c:pt>
                <c:pt idx="39">
                  <c:v>55.073</c:v>
                </c:pt>
                <c:pt idx="40">
                  <c:v>55.548000000000002</c:v>
                </c:pt>
                <c:pt idx="41">
                  <c:v>54.533000000000001</c:v>
                </c:pt>
                <c:pt idx="42">
                  <c:v>53.007999999999996</c:v>
                </c:pt>
                <c:pt idx="43">
                  <c:v>54.087999999999994</c:v>
                </c:pt>
                <c:pt idx="44">
                  <c:v>54.162999999999997</c:v>
                </c:pt>
                <c:pt idx="45">
                  <c:v>54.908000000000001</c:v>
                </c:pt>
                <c:pt idx="46">
                  <c:v>54.902999999999999</c:v>
                </c:pt>
                <c:pt idx="47">
                  <c:v>54.542999999999999</c:v>
                </c:pt>
                <c:pt idx="48">
                  <c:v>54.923000000000002</c:v>
                </c:pt>
                <c:pt idx="49">
                  <c:v>55.007999999999996</c:v>
                </c:pt>
                <c:pt idx="50">
                  <c:v>55.007999999999996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EF-49BF-8D18-CB8A476C75CC}"/>
            </c:ext>
          </c:extLst>
        </c:ser>
        <c:ser>
          <c:idx val="1"/>
          <c:order val="1"/>
          <c:tx>
            <c:strRef>
              <c:f>'2023年全井戸集計表'!$X$2</c:f>
              <c:strCache>
                <c:ptCount val="1"/>
                <c:pt idx="0">
                  <c:v>U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'2023年全井戸集計表'!$X$3:$X$53</c:f>
              <c:numCache>
                <c:formatCode>0.000_ </c:formatCode>
                <c:ptCount val="51"/>
                <c:pt idx="0">
                  <c:v>55.648000000000003</c:v>
                </c:pt>
                <c:pt idx="1">
                  <c:v>55.038000000000004</c:v>
                </c:pt>
                <c:pt idx="2">
                  <c:v>54.871000000000002</c:v>
                </c:pt>
                <c:pt idx="3">
                  <c:v>55.013000000000005</c:v>
                </c:pt>
                <c:pt idx="4">
                  <c:v>54.841000000000001</c:v>
                </c:pt>
                <c:pt idx="5">
                  <c:v>54.569000000000003</c:v>
                </c:pt>
                <c:pt idx="6">
                  <c:v>54.480000000000004</c:v>
                </c:pt>
                <c:pt idx="7">
                  <c:v>56.119</c:v>
                </c:pt>
                <c:pt idx="8">
                  <c:v>55.686</c:v>
                </c:pt>
                <c:pt idx="9">
                  <c:v>54.853000000000002</c:v>
                </c:pt>
                <c:pt idx="10">
                  <c:v>54.545999999999999</c:v>
                </c:pt>
                <c:pt idx="11">
                  <c:v>54.97</c:v>
                </c:pt>
                <c:pt idx="12">
                  <c:v>56.016000000000005</c:v>
                </c:pt>
                <c:pt idx="13">
                  <c:v>55.945</c:v>
                </c:pt>
                <c:pt idx="14">
                  <c:v>55.597000000000001</c:v>
                </c:pt>
                <c:pt idx="15">
                  <c:v>55.658999999999999</c:v>
                </c:pt>
                <c:pt idx="16">
                  <c:v>55.561999999999998</c:v>
                </c:pt>
                <c:pt idx="17">
                  <c:v>56.419000000000004</c:v>
                </c:pt>
                <c:pt idx="18">
                  <c:v>56.408999999999999</c:v>
                </c:pt>
                <c:pt idx="19">
                  <c:v>56.13</c:v>
                </c:pt>
                <c:pt idx="20">
                  <c:v>56.576999999999998</c:v>
                </c:pt>
                <c:pt idx="21">
                  <c:v>57.436999999999998</c:v>
                </c:pt>
                <c:pt idx="22">
                  <c:v>59.477000000000004</c:v>
                </c:pt>
                <c:pt idx="23">
                  <c:v>59.64</c:v>
                </c:pt>
                <c:pt idx="24">
                  <c:v>59.118000000000002</c:v>
                </c:pt>
                <c:pt idx="25">
                  <c:v>58.170999999999999</c:v>
                </c:pt>
                <c:pt idx="26">
                  <c:v>56.649000000000001</c:v>
                </c:pt>
                <c:pt idx="27">
                  <c:v>55.887</c:v>
                </c:pt>
                <c:pt idx="28">
                  <c:v>55.344000000000001</c:v>
                </c:pt>
                <c:pt idx="29">
                  <c:v>54.999000000000002</c:v>
                </c:pt>
                <c:pt idx="30">
                  <c:v>54.798000000000002</c:v>
                </c:pt>
                <c:pt idx="31">
                  <c:v>54.570999999999998</c:v>
                </c:pt>
                <c:pt idx="32">
                  <c:v>54.564</c:v>
                </c:pt>
                <c:pt idx="33">
                  <c:v>54.454000000000001</c:v>
                </c:pt>
                <c:pt idx="34">
                  <c:v>54.408999999999999</c:v>
                </c:pt>
                <c:pt idx="35">
                  <c:v>57.349000000000004</c:v>
                </c:pt>
                <c:pt idx="36">
                  <c:v>57.724000000000004</c:v>
                </c:pt>
                <c:pt idx="37">
                  <c:v>57.183999999999997</c:v>
                </c:pt>
                <c:pt idx="38">
                  <c:v>56.694000000000003</c:v>
                </c:pt>
                <c:pt idx="39">
                  <c:v>56.463999999999999</c:v>
                </c:pt>
                <c:pt idx="40">
                  <c:v>57.079000000000001</c:v>
                </c:pt>
                <c:pt idx="41">
                  <c:v>56.134</c:v>
                </c:pt>
                <c:pt idx="42">
                  <c:v>55.024000000000001</c:v>
                </c:pt>
                <c:pt idx="43">
                  <c:v>55.274000000000001</c:v>
                </c:pt>
                <c:pt idx="44">
                  <c:v>55.228999999999999</c:v>
                </c:pt>
                <c:pt idx="45">
                  <c:v>56.389000000000003</c:v>
                </c:pt>
                <c:pt idx="46">
                  <c:v>56.338999999999999</c:v>
                </c:pt>
                <c:pt idx="47">
                  <c:v>55.869</c:v>
                </c:pt>
                <c:pt idx="48">
                  <c:v>55.959000000000003</c:v>
                </c:pt>
                <c:pt idx="49">
                  <c:v>56.088999999999999</c:v>
                </c:pt>
                <c:pt idx="50">
                  <c:v>56.019000000000005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EF-49BF-8D18-CB8A476C7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40920"/>
        <c:axId val="544140528"/>
      </c:lineChart>
      <c:catAx>
        <c:axId val="544140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44140528"/>
        <c:crosses val="autoZero"/>
        <c:auto val="1"/>
        <c:lblAlgn val="ctr"/>
        <c:lblOffset val="100"/>
        <c:noMultiLvlLbl val="0"/>
      </c:catAx>
      <c:valAx>
        <c:axId val="544140528"/>
        <c:scaling>
          <c:orientation val="minMax"/>
          <c:min val="50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544140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'2023年全井戸集計表'!$Y$3:$Y$53</c:f>
              <c:numCache>
                <c:formatCode>0.00_ </c:formatCode>
                <c:ptCount val="51"/>
                <c:pt idx="0">
                  <c:v>53.742000000000004</c:v>
                </c:pt>
                <c:pt idx="1">
                  <c:v>53.548000000000002</c:v>
                </c:pt>
                <c:pt idx="2">
                  <c:v>53.309000000000005</c:v>
                </c:pt>
                <c:pt idx="3">
                  <c:v>53.254000000000005</c:v>
                </c:pt>
                <c:pt idx="4">
                  <c:v>53.206000000000003</c:v>
                </c:pt>
                <c:pt idx="5">
                  <c:v>52.922000000000004</c:v>
                </c:pt>
                <c:pt idx="6">
                  <c:v>52.870000000000005</c:v>
                </c:pt>
                <c:pt idx="7">
                  <c:v>53.687000000000005</c:v>
                </c:pt>
                <c:pt idx="8">
                  <c:v>53.580000000000005</c:v>
                </c:pt>
                <c:pt idx="9">
                  <c:v>53.367000000000004</c:v>
                </c:pt>
                <c:pt idx="10">
                  <c:v>53.247</c:v>
                </c:pt>
                <c:pt idx="11">
                  <c:v>53.323</c:v>
                </c:pt>
                <c:pt idx="12">
                  <c:v>56.672000000000004</c:v>
                </c:pt>
                <c:pt idx="13">
                  <c:v>54.082000000000001</c:v>
                </c:pt>
                <c:pt idx="14">
                  <c:v>53.836000000000006</c:v>
                </c:pt>
                <c:pt idx="15">
                  <c:v>55.517000000000003</c:v>
                </c:pt>
                <c:pt idx="16">
                  <c:v>53.956000000000003</c:v>
                </c:pt>
                <c:pt idx="17">
                  <c:v>55.028000000000006</c:v>
                </c:pt>
                <c:pt idx="18">
                  <c:v>57.03</c:v>
                </c:pt>
                <c:pt idx="19">
                  <c:v>54.409000000000006</c:v>
                </c:pt>
                <c:pt idx="20">
                  <c:v>54.738</c:v>
                </c:pt>
                <c:pt idx="21">
                  <c:v>54.775000000000006</c:v>
                </c:pt>
                <c:pt idx="22">
                  <c:v>56.636000000000003</c:v>
                </c:pt>
                <c:pt idx="23">
                  <c:v>56.677000000000007</c:v>
                </c:pt>
                <c:pt idx="24">
                  <c:v>55.694000000000003</c:v>
                </c:pt>
                <c:pt idx="25">
                  <c:v>54.886000000000003</c:v>
                </c:pt>
                <c:pt idx="26">
                  <c:v>53.988</c:v>
                </c:pt>
                <c:pt idx="27">
                  <c:v>53.571000000000005</c:v>
                </c:pt>
                <c:pt idx="28">
                  <c:v>53.273000000000003</c:v>
                </c:pt>
                <c:pt idx="29">
                  <c:v>53.053000000000004</c:v>
                </c:pt>
                <c:pt idx="30">
                  <c:v>53.06</c:v>
                </c:pt>
                <c:pt idx="31">
                  <c:v>52.798000000000002</c:v>
                </c:pt>
                <c:pt idx="32">
                  <c:v>52.608000000000004</c:v>
                </c:pt>
                <c:pt idx="33">
                  <c:v>52.593000000000004</c:v>
                </c:pt>
                <c:pt idx="34">
                  <c:v>52.543000000000006</c:v>
                </c:pt>
                <c:pt idx="35">
                  <c:v>55.743000000000002</c:v>
                </c:pt>
                <c:pt idx="36">
                  <c:v>54.678000000000004</c:v>
                </c:pt>
                <c:pt idx="37">
                  <c:v>54.403000000000006</c:v>
                </c:pt>
                <c:pt idx="38">
                  <c:v>54.278000000000006</c:v>
                </c:pt>
                <c:pt idx="39">
                  <c:v>54.193000000000005</c:v>
                </c:pt>
                <c:pt idx="40">
                  <c:v>55.258000000000003</c:v>
                </c:pt>
                <c:pt idx="41">
                  <c:v>54.193000000000005</c:v>
                </c:pt>
                <c:pt idx="42">
                  <c:v>53.463000000000001</c:v>
                </c:pt>
                <c:pt idx="43">
                  <c:v>53.753</c:v>
                </c:pt>
                <c:pt idx="44">
                  <c:v>53.738</c:v>
                </c:pt>
                <c:pt idx="45">
                  <c:v>54.068000000000005</c:v>
                </c:pt>
                <c:pt idx="46">
                  <c:v>54.143000000000001</c:v>
                </c:pt>
                <c:pt idx="47">
                  <c:v>53.978000000000002</c:v>
                </c:pt>
                <c:pt idx="48">
                  <c:v>54.003</c:v>
                </c:pt>
                <c:pt idx="49">
                  <c:v>54.023000000000003</c:v>
                </c:pt>
                <c:pt idx="50">
                  <c:v>54.048000000000002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41-4DE4-82E7-2E2FDD084E2B}"/>
            </c:ext>
          </c:extLst>
        </c:ser>
        <c:ser>
          <c:idx val="1"/>
          <c:order val="1"/>
          <c:tx>
            <c:strRef>
              <c:f>'2023年全井戸集計表'!$Z$2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'2023年全井戸集計表'!$Z$3:$Z$53</c:f>
              <c:numCache>
                <c:formatCode>0.000_ </c:formatCode>
                <c:ptCount val="51"/>
                <c:pt idx="0">
                  <c:v>50.570999999999998</c:v>
                </c:pt>
                <c:pt idx="1">
                  <c:v>49.954999999999998</c:v>
                </c:pt>
                <c:pt idx="2">
                  <c:v>49.839999999999996</c:v>
                </c:pt>
                <c:pt idx="3">
                  <c:v>49.855999999999995</c:v>
                </c:pt>
                <c:pt idx="4">
                  <c:v>49.82</c:v>
                </c:pt>
                <c:pt idx="5">
                  <c:v>49.750999999999998</c:v>
                </c:pt>
                <c:pt idx="6">
                  <c:v>49.631</c:v>
                </c:pt>
                <c:pt idx="7">
                  <c:v>49.914999999999999</c:v>
                </c:pt>
                <c:pt idx="8">
                  <c:v>49.952999999999996</c:v>
                </c:pt>
                <c:pt idx="9">
                  <c:v>50.191000000000003</c:v>
                </c:pt>
                <c:pt idx="10">
                  <c:v>50.110999999999997</c:v>
                </c:pt>
                <c:pt idx="11">
                  <c:v>50.058999999999997</c:v>
                </c:pt>
                <c:pt idx="12">
                  <c:v>50.290999999999997</c:v>
                </c:pt>
                <c:pt idx="13">
                  <c:v>50.363</c:v>
                </c:pt>
                <c:pt idx="14">
                  <c:v>50.287999999999997</c:v>
                </c:pt>
                <c:pt idx="15">
                  <c:v>50.271000000000001</c:v>
                </c:pt>
                <c:pt idx="16">
                  <c:v>50.228999999999999</c:v>
                </c:pt>
                <c:pt idx="17">
                  <c:v>50.447000000000003</c:v>
                </c:pt>
                <c:pt idx="18">
                  <c:v>50.617999999999995</c:v>
                </c:pt>
                <c:pt idx="19">
                  <c:v>50.509</c:v>
                </c:pt>
                <c:pt idx="20">
                  <c:v>50.768000000000001</c:v>
                </c:pt>
                <c:pt idx="21">
                  <c:v>51.076000000000001</c:v>
                </c:pt>
                <c:pt idx="22">
                  <c:v>51.81</c:v>
                </c:pt>
                <c:pt idx="23">
                  <c:v>51.637</c:v>
                </c:pt>
                <c:pt idx="24">
                  <c:v>51.673000000000002</c:v>
                </c:pt>
                <c:pt idx="25">
                  <c:v>51.375999999999998</c:v>
                </c:pt>
                <c:pt idx="26">
                  <c:v>50.617999999999995</c:v>
                </c:pt>
                <c:pt idx="27">
                  <c:v>50.367999999999995</c:v>
                </c:pt>
                <c:pt idx="28">
                  <c:v>50.277999999999999</c:v>
                </c:pt>
                <c:pt idx="29">
                  <c:v>50.21</c:v>
                </c:pt>
                <c:pt idx="30">
                  <c:v>50.161000000000001</c:v>
                </c:pt>
                <c:pt idx="31">
                  <c:v>50.042000000000002</c:v>
                </c:pt>
                <c:pt idx="32">
                  <c:v>50.003</c:v>
                </c:pt>
                <c:pt idx="33">
                  <c:v>49.997999999999998</c:v>
                </c:pt>
                <c:pt idx="34">
                  <c:v>49.977999999999994</c:v>
                </c:pt>
                <c:pt idx="35">
                  <c:v>50.717999999999996</c:v>
                </c:pt>
                <c:pt idx="36">
                  <c:v>51.217999999999996</c:v>
                </c:pt>
                <c:pt idx="37">
                  <c:v>51.183</c:v>
                </c:pt>
                <c:pt idx="38">
                  <c:v>51.147999999999996</c:v>
                </c:pt>
                <c:pt idx="39">
                  <c:v>51.107999999999997</c:v>
                </c:pt>
                <c:pt idx="40">
                  <c:v>51.308</c:v>
                </c:pt>
                <c:pt idx="41">
                  <c:v>51.033000000000001</c:v>
                </c:pt>
                <c:pt idx="42">
                  <c:v>50.352999999999994</c:v>
                </c:pt>
                <c:pt idx="43">
                  <c:v>50.747999999999998</c:v>
                </c:pt>
                <c:pt idx="44">
                  <c:v>50.847999999999999</c:v>
                </c:pt>
                <c:pt idx="45">
                  <c:v>51.253</c:v>
                </c:pt>
                <c:pt idx="46">
                  <c:v>51.423000000000002</c:v>
                </c:pt>
                <c:pt idx="47">
                  <c:v>51.492999999999995</c:v>
                </c:pt>
                <c:pt idx="48">
                  <c:v>51.757999999999996</c:v>
                </c:pt>
                <c:pt idx="49">
                  <c:v>52.067999999999998</c:v>
                </c:pt>
                <c:pt idx="50">
                  <c:v>52.813000000000002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41-4DE4-82E7-2E2FDD084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37784"/>
        <c:axId val="544137000"/>
      </c:lineChart>
      <c:catAx>
        <c:axId val="544137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44137000"/>
        <c:crosses val="autoZero"/>
        <c:auto val="1"/>
        <c:lblAlgn val="ctr"/>
        <c:lblOffset val="100"/>
        <c:noMultiLvlLbl val="0"/>
      </c:catAx>
      <c:valAx>
        <c:axId val="544137000"/>
        <c:scaling>
          <c:orientation val="minMax"/>
          <c:min val="45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544137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'2023年全井戸集計表'!$AA$3:$AA$53</c:f>
              <c:numCache>
                <c:formatCode>0.000_ </c:formatCode>
                <c:ptCount val="51"/>
                <c:pt idx="0">
                  <c:v>51.330000000000005</c:v>
                </c:pt>
                <c:pt idx="1">
                  <c:v>51.303000000000004</c:v>
                </c:pt>
                <c:pt idx="2">
                  <c:v>51.330000000000005</c:v>
                </c:pt>
                <c:pt idx="3">
                  <c:v>51.336000000000006</c:v>
                </c:pt>
                <c:pt idx="4">
                  <c:v>51.292000000000002</c:v>
                </c:pt>
                <c:pt idx="5">
                  <c:v>51.22</c:v>
                </c:pt>
                <c:pt idx="6">
                  <c:v>51.808</c:v>
                </c:pt>
                <c:pt idx="7">
                  <c:v>51.293000000000006</c:v>
                </c:pt>
                <c:pt idx="8">
                  <c:v>51.275000000000006</c:v>
                </c:pt>
                <c:pt idx="9">
                  <c:v>51.277000000000001</c:v>
                </c:pt>
                <c:pt idx="10">
                  <c:v>51.243000000000002</c:v>
                </c:pt>
                <c:pt idx="11">
                  <c:v>51.422000000000004</c:v>
                </c:pt>
                <c:pt idx="12">
                  <c:v>51.617000000000004</c:v>
                </c:pt>
                <c:pt idx="13">
                  <c:v>51.330000000000005</c:v>
                </c:pt>
                <c:pt idx="14">
                  <c:v>51.318000000000005</c:v>
                </c:pt>
                <c:pt idx="15">
                  <c:v>51.397000000000006</c:v>
                </c:pt>
                <c:pt idx="16">
                  <c:v>51.293000000000006</c:v>
                </c:pt>
                <c:pt idx="17">
                  <c:v>51.401000000000003</c:v>
                </c:pt>
                <c:pt idx="18">
                  <c:v>51.641000000000005</c:v>
                </c:pt>
                <c:pt idx="19">
                  <c:v>51.531000000000006</c:v>
                </c:pt>
                <c:pt idx="20">
                  <c:v>51.483000000000004</c:v>
                </c:pt>
                <c:pt idx="21">
                  <c:v>51.537000000000006</c:v>
                </c:pt>
                <c:pt idx="22">
                  <c:v>51.658000000000001</c:v>
                </c:pt>
                <c:pt idx="23">
                  <c:v>51.873000000000005</c:v>
                </c:pt>
                <c:pt idx="24">
                  <c:v>51.626000000000005</c:v>
                </c:pt>
                <c:pt idx="25">
                  <c:v>51.425000000000004</c:v>
                </c:pt>
                <c:pt idx="26">
                  <c:v>51.355000000000004</c:v>
                </c:pt>
                <c:pt idx="27">
                  <c:v>51.305</c:v>
                </c:pt>
                <c:pt idx="28">
                  <c:v>51.22</c:v>
                </c:pt>
                <c:pt idx="29">
                  <c:v>51.197000000000003</c:v>
                </c:pt>
                <c:pt idx="30">
                  <c:v>51.135000000000005</c:v>
                </c:pt>
                <c:pt idx="31">
                  <c:v>51.043000000000006</c:v>
                </c:pt>
                <c:pt idx="32">
                  <c:v>50.955000000000005</c:v>
                </c:pt>
                <c:pt idx="33">
                  <c:v>51.025000000000006</c:v>
                </c:pt>
                <c:pt idx="34">
                  <c:v>50.915000000000006</c:v>
                </c:pt>
                <c:pt idx="35">
                  <c:v>51.31</c:v>
                </c:pt>
                <c:pt idx="36">
                  <c:v>51.13</c:v>
                </c:pt>
                <c:pt idx="37">
                  <c:v>51.14</c:v>
                </c:pt>
                <c:pt idx="38">
                  <c:v>51.1</c:v>
                </c:pt>
                <c:pt idx="39">
                  <c:v>51.260000000000005</c:v>
                </c:pt>
                <c:pt idx="40">
                  <c:v>51.555</c:v>
                </c:pt>
                <c:pt idx="41">
                  <c:v>51.225000000000001</c:v>
                </c:pt>
                <c:pt idx="42">
                  <c:v>51.135000000000005</c:v>
                </c:pt>
                <c:pt idx="43">
                  <c:v>51.1</c:v>
                </c:pt>
                <c:pt idx="44">
                  <c:v>51.035000000000004</c:v>
                </c:pt>
                <c:pt idx="45">
                  <c:v>51.300000000000004</c:v>
                </c:pt>
                <c:pt idx="46">
                  <c:v>51.255000000000003</c:v>
                </c:pt>
                <c:pt idx="47">
                  <c:v>51.205000000000005</c:v>
                </c:pt>
                <c:pt idx="48">
                  <c:v>51.215000000000003</c:v>
                </c:pt>
                <c:pt idx="49">
                  <c:v>51.2</c:v>
                </c:pt>
                <c:pt idx="50">
                  <c:v>51.295000000000002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81-4A06-B1EA-26E95B26C0F5}"/>
            </c:ext>
          </c:extLst>
        </c:ser>
        <c:ser>
          <c:idx val="1"/>
          <c:order val="1"/>
          <c:tx>
            <c:strRef>
              <c:f>'2023年全井戸集計表'!$AB$2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'2023年全井戸集計表'!$AB$3:$AB$53</c:f>
              <c:numCache>
                <c:formatCode>0.000_ </c:formatCode>
                <c:ptCount val="51"/>
                <c:pt idx="0">
                  <c:v>50.036999999999999</c:v>
                </c:pt>
                <c:pt idx="1">
                  <c:v>50.03</c:v>
                </c:pt>
                <c:pt idx="2">
                  <c:v>49.997</c:v>
                </c:pt>
                <c:pt idx="3">
                  <c:v>49.981999999999999</c:v>
                </c:pt>
                <c:pt idx="4">
                  <c:v>49.957999999999998</c:v>
                </c:pt>
                <c:pt idx="5">
                  <c:v>49.826000000000001</c:v>
                </c:pt>
                <c:pt idx="6">
                  <c:v>49.981000000000002</c:v>
                </c:pt>
                <c:pt idx="7">
                  <c:v>49.811999999999998</c:v>
                </c:pt>
                <c:pt idx="8">
                  <c:v>49.847999999999999</c:v>
                </c:pt>
                <c:pt idx="9">
                  <c:v>49.878999999999998</c:v>
                </c:pt>
                <c:pt idx="10">
                  <c:v>49.884</c:v>
                </c:pt>
                <c:pt idx="11">
                  <c:v>50.021000000000001</c:v>
                </c:pt>
                <c:pt idx="12">
                  <c:v>49.917000000000002</c:v>
                </c:pt>
                <c:pt idx="13">
                  <c:v>49.897999999999996</c:v>
                </c:pt>
                <c:pt idx="14">
                  <c:v>49.918999999999997</c:v>
                </c:pt>
                <c:pt idx="15">
                  <c:v>49.905000000000001</c:v>
                </c:pt>
                <c:pt idx="16">
                  <c:v>49.888999999999996</c:v>
                </c:pt>
                <c:pt idx="17">
                  <c:v>50.01</c:v>
                </c:pt>
                <c:pt idx="18">
                  <c:v>49.993000000000002</c:v>
                </c:pt>
                <c:pt idx="19">
                  <c:v>49.978000000000002</c:v>
                </c:pt>
                <c:pt idx="20">
                  <c:v>49.991999999999997</c:v>
                </c:pt>
                <c:pt idx="21">
                  <c:v>50.036999999999999</c:v>
                </c:pt>
                <c:pt idx="22">
                  <c:v>50.104999999999997</c:v>
                </c:pt>
                <c:pt idx="23">
                  <c:v>50.128999999999998</c:v>
                </c:pt>
                <c:pt idx="24">
                  <c:v>50.048000000000002</c:v>
                </c:pt>
                <c:pt idx="25">
                  <c:v>50.021999999999998</c:v>
                </c:pt>
                <c:pt idx="26">
                  <c:v>49.991</c:v>
                </c:pt>
                <c:pt idx="27">
                  <c:v>49.933999999999997</c:v>
                </c:pt>
                <c:pt idx="28">
                  <c:v>49.941000000000003</c:v>
                </c:pt>
                <c:pt idx="29">
                  <c:v>49.908000000000001</c:v>
                </c:pt>
                <c:pt idx="30">
                  <c:v>49.896000000000001</c:v>
                </c:pt>
                <c:pt idx="31">
                  <c:v>49.896000000000001</c:v>
                </c:pt>
                <c:pt idx="32">
                  <c:v>49.881</c:v>
                </c:pt>
                <c:pt idx="33">
                  <c:v>49.871000000000002</c:v>
                </c:pt>
                <c:pt idx="34">
                  <c:v>49.896000000000001</c:v>
                </c:pt>
                <c:pt idx="35">
                  <c:v>49.930999999999997</c:v>
                </c:pt>
                <c:pt idx="36">
                  <c:v>49.936</c:v>
                </c:pt>
                <c:pt idx="37">
                  <c:v>49.941000000000003</c:v>
                </c:pt>
                <c:pt idx="38">
                  <c:v>49.920999999999999</c:v>
                </c:pt>
                <c:pt idx="39">
                  <c:v>49.985999999999997</c:v>
                </c:pt>
                <c:pt idx="40">
                  <c:v>49.996000000000002</c:v>
                </c:pt>
                <c:pt idx="41">
                  <c:v>49.920999999999999</c:v>
                </c:pt>
                <c:pt idx="42">
                  <c:v>49.881</c:v>
                </c:pt>
                <c:pt idx="43">
                  <c:v>49.881</c:v>
                </c:pt>
                <c:pt idx="44">
                  <c:v>49.905999999999999</c:v>
                </c:pt>
                <c:pt idx="45">
                  <c:v>49.930999999999997</c:v>
                </c:pt>
                <c:pt idx="46">
                  <c:v>49.945999999999998</c:v>
                </c:pt>
                <c:pt idx="47">
                  <c:v>49.926000000000002</c:v>
                </c:pt>
                <c:pt idx="48">
                  <c:v>49.960999999999999</c:v>
                </c:pt>
                <c:pt idx="49">
                  <c:v>49.975999999999999</c:v>
                </c:pt>
                <c:pt idx="50">
                  <c:v>50.030999999999999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81-4A06-B1EA-26E95B26C0F5}"/>
            </c:ext>
          </c:extLst>
        </c:ser>
        <c:ser>
          <c:idx val="2"/>
          <c:order val="2"/>
          <c:tx>
            <c:strRef>
              <c:f>'2023年全井戸集計表'!$AC$2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'2023年全井戸集計表'!$AC$3:$AC$53</c:f>
              <c:numCache>
                <c:formatCode>0.000_ </c:formatCode>
                <c:ptCount val="51"/>
                <c:pt idx="0">
                  <c:v>50.688000000000002</c:v>
                </c:pt>
                <c:pt idx="1">
                  <c:v>50.852000000000004</c:v>
                </c:pt>
                <c:pt idx="2">
                  <c:v>50.402000000000001</c:v>
                </c:pt>
                <c:pt idx="3">
                  <c:v>50.320999999999998</c:v>
                </c:pt>
                <c:pt idx="4">
                  <c:v>50.366</c:v>
                </c:pt>
                <c:pt idx="5">
                  <c:v>50.164000000000001</c:v>
                </c:pt>
                <c:pt idx="6">
                  <c:v>50.228000000000002</c:v>
                </c:pt>
                <c:pt idx="7">
                  <c:v>50.091000000000001</c:v>
                </c:pt>
                <c:pt idx="8">
                  <c:v>50.143999999999998</c:v>
                </c:pt>
                <c:pt idx="9">
                  <c:v>50.378</c:v>
                </c:pt>
                <c:pt idx="10">
                  <c:v>50.367000000000004</c:v>
                </c:pt>
                <c:pt idx="11">
                  <c:v>50.402999999999999</c:v>
                </c:pt>
                <c:pt idx="12">
                  <c:v>50.298000000000002</c:v>
                </c:pt>
                <c:pt idx="13">
                  <c:v>50.289000000000001</c:v>
                </c:pt>
                <c:pt idx="14">
                  <c:v>50.302999999999997</c:v>
                </c:pt>
                <c:pt idx="15">
                  <c:v>50.256</c:v>
                </c:pt>
                <c:pt idx="16">
                  <c:v>50.238</c:v>
                </c:pt>
                <c:pt idx="17">
                  <c:v>50.408999999999999</c:v>
                </c:pt>
                <c:pt idx="18">
                  <c:v>50.503999999999998</c:v>
                </c:pt>
                <c:pt idx="19">
                  <c:v>50.474000000000004</c:v>
                </c:pt>
                <c:pt idx="20">
                  <c:v>50.509</c:v>
                </c:pt>
                <c:pt idx="21">
                  <c:v>50.698</c:v>
                </c:pt>
                <c:pt idx="22">
                  <c:v>51.058</c:v>
                </c:pt>
                <c:pt idx="23">
                  <c:v>50.981000000000002</c:v>
                </c:pt>
                <c:pt idx="24">
                  <c:v>50.896999999999998</c:v>
                </c:pt>
                <c:pt idx="25">
                  <c:v>50.790999999999997</c:v>
                </c:pt>
                <c:pt idx="26">
                  <c:v>50.59</c:v>
                </c:pt>
                <c:pt idx="27">
                  <c:v>50.414000000000001</c:v>
                </c:pt>
                <c:pt idx="28">
                  <c:v>50.381</c:v>
                </c:pt>
                <c:pt idx="29">
                  <c:v>50.341000000000001</c:v>
                </c:pt>
                <c:pt idx="30">
                  <c:v>50.307000000000002</c:v>
                </c:pt>
                <c:pt idx="31">
                  <c:v>50.295999999999999</c:v>
                </c:pt>
                <c:pt idx="32">
                  <c:v>50.271000000000001</c:v>
                </c:pt>
                <c:pt idx="33">
                  <c:v>50.261000000000003</c:v>
                </c:pt>
                <c:pt idx="34">
                  <c:v>50.261000000000003</c:v>
                </c:pt>
                <c:pt idx="35">
                  <c:v>50.526000000000003</c:v>
                </c:pt>
                <c:pt idx="36">
                  <c:v>51.030999999999999</c:v>
                </c:pt>
                <c:pt idx="37">
                  <c:v>50.701000000000001</c:v>
                </c:pt>
                <c:pt idx="38">
                  <c:v>50.686</c:v>
                </c:pt>
                <c:pt idx="39">
                  <c:v>50.655999999999999</c:v>
                </c:pt>
                <c:pt idx="40">
                  <c:v>50.786000000000001</c:v>
                </c:pt>
                <c:pt idx="41">
                  <c:v>50.646000000000001</c:v>
                </c:pt>
                <c:pt idx="42">
                  <c:v>50.420999999999999</c:v>
                </c:pt>
                <c:pt idx="43">
                  <c:v>50.566000000000003</c:v>
                </c:pt>
                <c:pt idx="44">
                  <c:v>50.555999999999997</c:v>
                </c:pt>
                <c:pt idx="45">
                  <c:v>50.771000000000001</c:v>
                </c:pt>
                <c:pt idx="46">
                  <c:v>50.911000000000001</c:v>
                </c:pt>
                <c:pt idx="47">
                  <c:v>50.886000000000003</c:v>
                </c:pt>
                <c:pt idx="48">
                  <c:v>51.096000000000004</c:v>
                </c:pt>
                <c:pt idx="49">
                  <c:v>51.225999999999999</c:v>
                </c:pt>
                <c:pt idx="50">
                  <c:v>51.581000000000003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781-4A06-B1EA-26E95B26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812792"/>
        <c:axId val="650820240"/>
      </c:lineChart>
      <c:catAx>
        <c:axId val="650812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650820240"/>
        <c:crosses val="autoZero"/>
        <c:auto val="1"/>
        <c:lblAlgn val="ctr"/>
        <c:lblOffset val="100"/>
        <c:noMultiLvlLbl val="0"/>
      </c:catAx>
      <c:valAx>
        <c:axId val="650820240"/>
        <c:scaling>
          <c:orientation val="minMax"/>
          <c:min val="49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650812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'2023年全井戸集計表'!$AD$3:$AD$53</c:f>
              <c:numCache>
                <c:formatCode>General</c:formatCode>
                <c:ptCount val="51"/>
                <c:pt idx="0">
                  <c:v>79.256</c:v>
                </c:pt>
                <c:pt idx="15">
                  <c:v>79.256</c:v>
                </c:pt>
                <c:pt idx="16">
                  <c:v>79.253</c:v>
                </c:pt>
                <c:pt idx="22">
                  <c:v>79.257999999999996</c:v>
                </c:pt>
                <c:pt idx="23">
                  <c:v>79.257999999999996</c:v>
                </c:pt>
                <c:pt idx="31">
                  <c:v>79.268000000000001</c:v>
                </c:pt>
                <c:pt idx="34">
                  <c:v>79.272999999999996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8E-420C-A232-EC18DC73D228}"/>
            </c:ext>
          </c:extLst>
        </c:ser>
        <c:ser>
          <c:idx val="1"/>
          <c:order val="1"/>
          <c:tx>
            <c:strRef>
              <c:f>'2023年全井戸集計表'!$AE$2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'2023年全井戸集計表'!$AE$3:$AE$53</c:f>
              <c:numCache>
                <c:formatCode>0.000_ </c:formatCode>
                <c:ptCount val="51"/>
                <c:pt idx="0">
                  <c:v>72.134</c:v>
                </c:pt>
                <c:pt idx="1">
                  <c:v>72.117999999999995</c:v>
                </c:pt>
                <c:pt idx="2">
                  <c:v>72.105999999999995</c:v>
                </c:pt>
                <c:pt idx="3">
                  <c:v>72.067999999999998</c:v>
                </c:pt>
                <c:pt idx="4">
                  <c:v>72.061999999999998</c:v>
                </c:pt>
                <c:pt idx="5">
                  <c:v>71.986000000000004</c:v>
                </c:pt>
                <c:pt idx="6">
                  <c:v>71.95</c:v>
                </c:pt>
                <c:pt idx="7">
                  <c:v>71.927999999999997</c:v>
                </c:pt>
                <c:pt idx="8">
                  <c:v>71.849999999999994</c:v>
                </c:pt>
                <c:pt idx="9">
                  <c:v>71.784999999999997</c:v>
                </c:pt>
                <c:pt idx="10">
                  <c:v>71.722999999999999</c:v>
                </c:pt>
                <c:pt idx="11">
                  <c:v>71.650000000000006</c:v>
                </c:pt>
                <c:pt idx="12">
                  <c:v>71.622</c:v>
                </c:pt>
                <c:pt idx="13">
                  <c:v>71.546999999999997</c:v>
                </c:pt>
                <c:pt idx="14">
                  <c:v>71.486999999999995</c:v>
                </c:pt>
                <c:pt idx="15">
                  <c:v>71.426000000000002</c:v>
                </c:pt>
                <c:pt idx="16">
                  <c:v>71.378</c:v>
                </c:pt>
                <c:pt idx="17">
                  <c:v>71.307000000000002</c:v>
                </c:pt>
                <c:pt idx="18">
                  <c:v>71.27000000000001</c:v>
                </c:pt>
                <c:pt idx="19">
                  <c:v>71.221000000000004</c:v>
                </c:pt>
                <c:pt idx="20">
                  <c:v>71.161000000000001</c:v>
                </c:pt>
                <c:pt idx="21">
                  <c:v>71.119</c:v>
                </c:pt>
                <c:pt idx="22">
                  <c:v>71.091000000000008</c:v>
                </c:pt>
                <c:pt idx="23">
                  <c:v>71.028000000000006</c:v>
                </c:pt>
                <c:pt idx="24">
                  <c:v>70.98</c:v>
                </c:pt>
                <c:pt idx="25">
                  <c:v>70.899000000000001</c:v>
                </c:pt>
                <c:pt idx="26">
                  <c:v>70.878</c:v>
                </c:pt>
                <c:pt idx="27">
                  <c:v>70.853999999999999</c:v>
                </c:pt>
                <c:pt idx="28">
                  <c:v>70.832999999999998</c:v>
                </c:pt>
                <c:pt idx="29">
                  <c:v>70.790999999999997</c:v>
                </c:pt>
                <c:pt idx="30">
                  <c:v>70.782000000000011</c:v>
                </c:pt>
                <c:pt idx="31">
                  <c:v>70.772999999999996</c:v>
                </c:pt>
                <c:pt idx="32">
                  <c:v>70.75800000000001</c:v>
                </c:pt>
                <c:pt idx="33">
                  <c:v>70.753</c:v>
                </c:pt>
                <c:pt idx="34">
                  <c:v>70.75800000000001</c:v>
                </c:pt>
                <c:pt idx="35">
                  <c:v>70.753</c:v>
                </c:pt>
                <c:pt idx="36">
                  <c:v>70.75800000000001</c:v>
                </c:pt>
                <c:pt idx="37">
                  <c:v>70.75800000000001</c:v>
                </c:pt>
                <c:pt idx="38">
                  <c:v>70.75800000000001</c:v>
                </c:pt>
                <c:pt idx="39">
                  <c:v>70.753</c:v>
                </c:pt>
                <c:pt idx="40">
                  <c:v>70.75800000000001</c:v>
                </c:pt>
                <c:pt idx="41">
                  <c:v>70.75800000000001</c:v>
                </c:pt>
                <c:pt idx="42">
                  <c:v>70.817999999999998</c:v>
                </c:pt>
                <c:pt idx="43">
                  <c:v>70.908000000000001</c:v>
                </c:pt>
                <c:pt idx="44">
                  <c:v>71.097999999999999</c:v>
                </c:pt>
                <c:pt idx="45">
                  <c:v>71.332999999999998</c:v>
                </c:pt>
                <c:pt idx="46">
                  <c:v>71.518000000000001</c:v>
                </c:pt>
                <c:pt idx="47">
                  <c:v>71.703000000000003</c:v>
                </c:pt>
                <c:pt idx="48">
                  <c:v>71.813000000000002</c:v>
                </c:pt>
                <c:pt idx="49">
                  <c:v>71.908000000000001</c:v>
                </c:pt>
                <c:pt idx="50">
                  <c:v>71.923000000000002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8E-420C-A232-EC18DC73D228}"/>
            </c:ext>
          </c:extLst>
        </c:ser>
        <c:ser>
          <c:idx val="2"/>
          <c:order val="2"/>
          <c:tx>
            <c:strRef>
              <c:f>'2023年全井戸集計表'!$AF$2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'2023年全井戸集計表'!$AF$3:$AF$53</c:f>
              <c:numCache>
                <c:formatCode>0.000_ </c:formatCode>
                <c:ptCount val="51"/>
                <c:pt idx="0">
                  <c:v>73.804000000000002</c:v>
                </c:pt>
                <c:pt idx="1">
                  <c:v>73.812000000000012</c:v>
                </c:pt>
                <c:pt idx="2">
                  <c:v>73.703000000000003</c:v>
                </c:pt>
                <c:pt idx="3">
                  <c:v>73.823999999999998</c:v>
                </c:pt>
                <c:pt idx="4">
                  <c:v>73.692000000000007</c:v>
                </c:pt>
                <c:pt idx="5">
                  <c:v>73.545000000000002</c:v>
                </c:pt>
                <c:pt idx="6">
                  <c:v>73.621000000000009</c:v>
                </c:pt>
                <c:pt idx="7">
                  <c:v>73.532000000000011</c:v>
                </c:pt>
                <c:pt idx="8">
                  <c:v>73.347999999999999</c:v>
                </c:pt>
                <c:pt idx="9">
                  <c:v>73.38</c:v>
                </c:pt>
                <c:pt idx="10">
                  <c:v>73.323000000000008</c:v>
                </c:pt>
                <c:pt idx="11">
                  <c:v>73.31</c:v>
                </c:pt>
                <c:pt idx="12">
                  <c:v>73.182000000000002</c:v>
                </c:pt>
                <c:pt idx="13">
                  <c:v>73.188000000000002</c:v>
                </c:pt>
                <c:pt idx="14">
                  <c:v>73.183000000000007</c:v>
                </c:pt>
                <c:pt idx="15">
                  <c:v>73.216999999999999</c:v>
                </c:pt>
                <c:pt idx="16">
                  <c:v>73.075000000000003</c:v>
                </c:pt>
                <c:pt idx="17">
                  <c:v>73.183000000000007</c:v>
                </c:pt>
                <c:pt idx="18">
                  <c:v>73.228999999999999</c:v>
                </c:pt>
                <c:pt idx="19">
                  <c:v>73.421999999999997</c:v>
                </c:pt>
                <c:pt idx="20">
                  <c:v>73.45</c:v>
                </c:pt>
                <c:pt idx="21">
                  <c:v>73.372</c:v>
                </c:pt>
                <c:pt idx="22">
                  <c:v>73.706000000000003</c:v>
                </c:pt>
                <c:pt idx="23">
                  <c:v>73.918000000000006</c:v>
                </c:pt>
                <c:pt idx="24">
                  <c:v>73.971000000000004</c:v>
                </c:pt>
                <c:pt idx="25">
                  <c:v>73.975999999999999</c:v>
                </c:pt>
                <c:pt idx="26">
                  <c:v>74.040999999999997</c:v>
                </c:pt>
                <c:pt idx="27">
                  <c:v>74.036000000000001</c:v>
                </c:pt>
                <c:pt idx="28">
                  <c:v>73.855999999999995</c:v>
                </c:pt>
                <c:pt idx="29">
                  <c:v>73.938000000000002</c:v>
                </c:pt>
                <c:pt idx="30">
                  <c:v>73.918000000000006</c:v>
                </c:pt>
                <c:pt idx="31">
                  <c:v>73.921000000000006</c:v>
                </c:pt>
                <c:pt idx="32">
                  <c:v>73.796000000000006</c:v>
                </c:pt>
                <c:pt idx="33">
                  <c:v>73.766000000000005</c:v>
                </c:pt>
                <c:pt idx="34">
                  <c:v>73.686000000000007</c:v>
                </c:pt>
                <c:pt idx="35">
                  <c:v>74.091000000000008</c:v>
                </c:pt>
                <c:pt idx="36">
                  <c:v>74.246000000000009</c:v>
                </c:pt>
                <c:pt idx="37">
                  <c:v>74.251000000000005</c:v>
                </c:pt>
                <c:pt idx="38">
                  <c:v>74.301000000000002</c:v>
                </c:pt>
                <c:pt idx="39">
                  <c:v>74.341000000000008</c:v>
                </c:pt>
                <c:pt idx="40">
                  <c:v>74.341000000000008</c:v>
                </c:pt>
                <c:pt idx="41">
                  <c:v>74.296000000000006</c:v>
                </c:pt>
                <c:pt idx="42">
                  <c:v>74.246000000000009</c:v>
                </c:pt>
                <c:pt idx="43">
                  <c:v>74.241</c:v>
                </c:pt>
                <c:pt idx="44">
                  <c:v>74.251000000000005</c:v>
                </c:pt>
                <c:pt idx="45">
                  <c:v>74.27600000000001</c:v>
                </c:pt>
                <c:pt idx="46">
                  <c:v>74.186000000000007</c:v>
                </c:pt>
                <c:pt idx="47">
                  <c:v>74.131</c:v>
                </c:pt>
                <c:pt idx="48">
                  <c:v>74.070999999999998</c:v>
                </c:pt>
                <c:pt idx="49">
                  <c:v>74.006</c:v>
                </c:pt>
                <c:pt idx="50">
                  <c:v>73.945999999999998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8E-420C-A232-EC18DC73D228}"/>
            </c:ext>
          </c:extLst>
        </c:ser>
        <c:ser>
          <c:idx val="3"/>
          <c:order val="3"/>
          <c:tx>
            <c:strRef>
              <c:f>'2023年全井戸集計表'!$AG$2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'2023年全井戸集計表'!$AG$3:$AG$53</c:f>
              <c:numCache>
                <c:formatCode>0.000_ </c:formatCode>
                <c:ptCount val="51"/>
                <c:pt idx="0">
                  <c:v>67.933999999999997</c:v>
                </c:pt>
                <c:pt idx="1">
                  <c:v>67.891999999999996</c:v>
                </c:pt>
                <c:pt idx="2">
                  <c:v>67.763999999999996</c:v>
                </c:pt>
                <c:pt idx="3">
                  <c:v>67.877999999999986</c:v>
                </c:pt>
                <c:pt idx="4">
                  <c:v>67.718999999999994</c:v>
                </c:pt>
                <c:pt idx="5">
                  <c:v>67.548000000000002</c:v>
                </c:pt>
                <c:pt idx="6">
                  <c:v>67.631</c:v>
                </c:pt>
                <c:pt idx="7">
                  <c:v>67.569999999999993</c:v>
                </c:pt>
                <c:pt idx="8">
                  <c:v>67.381</c:v>
                </c:pt>
                <c:pt idx="9">
                  <c:v>67.419999999999987</c:v>
                </c:pt>
                <c:pt idx="10">
                  <c:v>67.572999999999993</c:v>
                </c:pt>
                <c:pt idx="11">
                  <c:v>67.340999999999994</c:v>
                </c:pt>
                <c:pt idx="12">
                  <c:v>67.254999999999995</c:v>
                </c:pt>
                <c:pt idx="13">
                  <c:v>67.258999999999986</c:v>
                </c:pt>
                <c:pt idx="14">
                  <c:v>67.373999999999995</c:v>
                </c:pt>
                <c:pt idx="15">
                  <c:v>67.352000000000004</c:v>
                </c:pt>
                <c:pt idx="16">
                  <c:v>67.167000000000002</c:v>
                </c:pt>
                <c:pt idx="17">
                  <c:v>67.271999999999991</c:v>
                </c:pt>
                <c:pt idx="18">
                  <c:v>67.251999999999995</c:v>
                </c:pt>
                <c:pt idx="19">
                  <c:v>67.413999999999987</c:v>
                </c:pt>
                <c:pt idx="20">
                  <c:v>67.494</c:v>
                </c:pt>
                <c:pt idx="21">
                  <c:v>67.524000000000001</c:v>
                </c:pt>
                <c:pt idx="22">
                  <c:v>67.650000000000006</c:v>
                </c:pt>
                <c:pt idx="23">
                  <c:v>67.911000000000001</c:v>
                </c:pt>
                <c:pt idx="24">
                  <c:v>68.042000000000002</c:v>
                </c:pt>
                <c:pt idx="25">
                  <c:v>68.043999999999997</c:v>
                </c:pt>
                <c:pt idx="26">
                  <c:v>68.11</c:v>
                </c:pt>
                <c:pt idx="27">
                  <c:v>68.063999999999993</c:v>
                </c:pt>
                <c:pt idx="28">
                  <c:v>67.981999999999999</c:v>
                </c:pt>
                <c:pt idx="29">
                  <c:v>67.819999999999993</c:v>
                </c:pt>
                <c:pt idx="30">
                  <c:v>67.896999999999991</c:v>
                </c:pt>
                <c:pt idx="31">
                  <c:v>67.936999999999998</c:v>
                </c:pt>
                <c:pt idx="32">
                  <c:v>67.792000000000002</c:v>
                </c:pt>
                <c:pt idx="33">
                  <c:v>67.781999999999996</c:v>
                </c:pt>
                <c:pt idx="34">
                  <c:v>67.716999999999999</c:v>
                </c:pt>
                <c:pt idx="35">
                  <c:v>67.776999999999987</c:v>
                </c:pt>
                <c:pt idx="36">
                  <c:v>68.016999999999996</c:v>
                </c:pt>
                <c:pt idx="37">
                  <c:v>68.021999999999991</c:v>
                </c:pt>
                <c:pt idx="38">
                  <c:v>68.111999999999995</c:v>
                </c:pt>
                <c:pt idx="39">
                  <c:v>68.132000000000005</c:v>
                </c:pt>
                <c:pt idx="40">
                  <c:v>68.146999999999991</c:v>
                </c:pt>
                <c:pt idx="41">
                  <c:v>68.106999999999999</c:v>
                </c:pt>
                <c:pt idx="42">
                  <c:v>68.081999999999994</c:v>
                </c:pt>
                <c:pt idx="43">
                  <c:v>68.051999999999992</c:v>
                </c:pt>
                <c:pt idx="44">
                  <c:v>68.096999999999994</c:v>
                </c:pt>
                <c:pt idx="45">
                  <c:v>68.086999999999989</c:v>
                </c:pt>
                <c:pt idx="46">
                  <c:v>68.111999999999995</c:v>
                </c:pt>
                <c:pt idx="47">
                  <c:v>68.007000000000005</c:v>
                </c:pt>
                <c:pt idx="48">
                  <c:v>67.951999999999998</c:v>
                </c:pt>
                <c:pt idx="49">
                  <c:v>67.921999999999997</c:v>
                </c:pt>
                <c:pt idx="50">
                  <c:v>67.896999999999991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8E-420C-A232-EC18DC73D228}"/>
            </c:ext>
          </c:extLst>
        </c:ser>
        <c:ser>
          <c:idx val="4"/>
          <c:order val="4"/>
          <c:tx>
            <c:strRef>
              <c:f>'2023年全井戸集計表'!$AH$2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'2023年全井戸集計表'!$AH$3:$AH$53</c:f>
              <c:numCache>
                <c:formatCode>0.0_ </c:formatCode>
                <c:ptCount val="51"/>
                <c:pt idx="0">
                  <c:v>61.332000000000001</c:v>
                </c:pt>
                <c:pt idx="1">
                  <c:v>60.947000000000003</c:v>
                </c:pt>
                <c:pt idx="2">
                  <c:v>60.692999999999998</c:v>
                </c:pt>
                <c:pt idx="3">
                  <c:v>60.779000000000003</c:v>
                </c:pt>
                <c:pt idx="4">
                  <c:v>60.582000000000001</c:v>
                </c:pt>
                <c:pt idx="5">
                  <c:v>60.328000000000003</c:v>
                </c:pt>
                <c:pt idx="6">
                  <c:v>60.335000000000001</c:v>
                </c:pt>
                <c:pt idx="7">
                  <c:v>60.806000000000004</c:v>
                </c:pt>
                <c:pt idx="8">
                  <c:v>60.567999999999998</c:v>
                </c:pt>
                <c:pt idx="9">
                  <c:v>60.396999999999998</c:v>
                </c:pt>
                <c:pt idx="10">
                  <c:v>60.201000000000001</c:v>
                </c:pt>
                <c:pt idx="11">
                  <c:v>60.344999999999999</c:v>
                </c:pt>
                <c:pt idx="12">
                  <c:v>60.462000000000003</c:v>
                </c:pt>
                <c:pt idx="13">
                  <c:v>60.645000000000003</c:v>
                </c:pt>
                <c:pt idx="14">
                  <c:v>60.466000000000001</c:v>
                </c:pt>
                <c:pt idx="15">
                  <c:v>60.436999999999998</c:v>
                </c:pt>
                <c:pt idx="16">
                  <c:v>60.433</c:v>
                </c:pt>
                <c:pt idx="17">
                  <c:v>60.6</c:v>
                </c:pt>
                <c:pt idx="18">
                  <c:v>60.750999999999998</c:v>
                </c:pt>
                <c:pt idx="19">
                  <c:v>60.889000000000003</c:v>
                </c:pt>
                <c:pt idx="20">
                  <c:v>60.869</c:v>
                </c:pt>
                <c:pt idx="21">
                  <c:v>61.213999999999999</c:v>
                </c:pt>
                <c:pt idx="22">
                  <c:v>61.966999999999999</c:v>
                </c:pt>
                <c:pt idx="23">
                  <c:v>61.991</c:v>
                </c:pt>
                <c:pt idx="24">
                  <c:v>61.910000000000004</c:v>
                </c:pt>
                <c:pt idx="25">
                  <c:v>61.695999999999998</c:v>
                </c:pt>
                <c:pt idx="26">
                  <c:v>61.395000000000003</c:v>
                </c:pt>
                <c:pt idx="27">
                  <c:v>60.962000000000003</c:v>
                </c:pt>
                <c:pt idx="28">
                  <c:v>60.67</c:v>
                </c:pt>
                <c:pt idx="29">
                  <c:v>60.49</c:v>
                </c:pt>
                <c:pt idx="30">
                  <c:v>60.423999999999999</c:v>
                </c:pt>
                <c:pt idx="31">
                  <c:v>60.414000000000001</c:v>
                </c:pt>
                <c:pt idx="32">
                  <c:v>60.31</c:v>
                </c:pt>
                <c:pt idx="33">
                  <c:v>60.28</c:v>
                </c:pt>
                <c:pt idx="34">
                  <c:v>60.28</c:v>
                </c:pt>
                <c:pt idx="35">
                  <c:v>60.74</c:v>
                </c:pt>
                <c:pt idx="36">
                  <c:v>61.384999999999998</c:v>
                </c:pt>
                <c:pt idx="37">
                  <c:v>61.980000000000004</c:v>
                </c:pt>
                <c:pt idx="38">
                  <c:v>61.050000000000004</c:v>
                </c:pt>
                <c:pt idx="39">
                  <c:v>60.95</c:v>
                </c:pt>
                <c:pt idx="40">
                  <c:v>60.984999999999999</c:v>
                </c:pt>
                <c:pt idx="41">
                  <c:v>60.99</c:v>
                </c:pt>
                <c:pt idx="42">
                  <c:v>60.675000000000004</c:v>
                </c:pt>
                <c:pt idx="43">
                  <c:v>60.57</c:v>
                </c:pt>
                <c:pt idx="44">
                  <c:v>60.53</c:v>
                </c:pt>
                <c:pt idx="45">
                  <c:v>60.805</c:v>
                </c:pt>
                <c:pt idx="46">
                  <c:v>61.02</c:v>
                </c:pt>
                <c:pt idx="47">
                  <c:v>60.83</c:v>
                </c:pt>
                <c:pt idx="48">
                  <c:v>60.825000000000003</c:v>
                </c:pt>
                <c:pt idx="49">
                  <c:v>60.835000000000001</c:v>
                </c:pt>
                <c:pt idx="50">
                  <c:v>60.905000000000001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E8E-420C-A232-EC18DC73D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821024"/>
        <c:axId val="650819848"/>
      </c:lineChart>
      <c:catAx>
        <c:axId val="65082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650819848"/>
        <c:crosses val="autoZero"/>
        <c:auto val="1"/>
        <c:lblAlgn val="ctr"/>
        <c:lblOffset val="100"/>
        <c:noMultiLvlLbl val="0"/>
      </c:catAx>
      <c:valAx>
        <c:axId val="650819848"/>
        <c:scaling>
          <c:orientation val="minMax"/>
          <c:min val="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0821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'2023年全井戸集計表'!$AI$3:$AI$53</c:f>
              <c:numCache>
                <c:formatCode>0.000_ </c:formatCode>
                <c:ptCount val="51"/>
                <c:pt idx="0">
                  <c:v>60.603000000000002</c:v>
                </c:pt>
                <c:pt idx="1">
                  <c:v>60.564999999999998</c:v>
                </c:pt>
                <c:pt idx="2">
                  <c:v>60.57</c:v>
                </c:pt>
                <c:pt idx="3">
                  <c:v>60.655000000000001</c:v>
                </c:pt>
                <c:pt idx="4">
                  <c:v>60.558</c:v>
                </c:pt>
                <c:pt idx="5">
                  <c:v>60.539000000000001</c:v>
                </c:pt>
                <c:pt idx="6">
                  <c:v>60.605000000000004</c:v>
                </c:pt>
                <c:pt idx="7">
                  <c:v>60.633000000000003</c:v>
                </c:pt>
                <c:pt idx="8">
                  <c:v>60.614000000000004</c:v>
                </c:pt>
                <c:pt idx="9">
                  <c:v>60.636000000000003</c:v>
                </c:pt>
                <c:pt idx="10">
                  <c:v>60.626000000000005</c:v>
                </c:pt>
                <c:pt idx="11">
                  <c:v>60.582999999999998</c:v>
                </c:pt>
                <c:pt idx="12">
                  <c:v>60.643000000000001</c:v>
                </c:pt>
                <c:pt idx="13">
                  <c:v>60.757000000000005</c:v>
                </c:pt>
                <c:pt idx="14">
                  <c:v>60.761000000000003</c:v>
                </c:pt>
                <c:pt idx="15">
                  <c:v>60.697000000000003</c:v>
                </c:pt>
                <c:pt idx="16">
                  <c:v>60.686</c:v>
                </c:pt>
                <c:pt idx="17">
                  <c:v>60.728000000000002</c:v>
                </c:pt>
                <c:pt idx="18">
                  <c:v>60.741</c:v>
                </c:pt>
                <c:pt idx="19">
                  <c:v>60.923000000000002</c:v>
                </c:pt>
                <c:pt idx="20">
                  <c:v>60.900000000000006</c:v>
                </c:pt>
                <c:pt idx="21">
                  <c:v>60.825000000000003</c:v>
                </c:pt>
                <c:pt idx="22">
                  <c:v>62.451000000000001</c:v>
                </c:pt>
                <c:pt idx="23">
                  <c:v>62.579000000000001</c:v>
                </c:pt>
                <c:pt idx="24">
                  <c:v>61.6</c:v>
                </c:pt>
                <c:pt idx="25">
                  <c:v>60.89</c:v>
                </c:pt>
                <c:pt idx="26">
                  <c:v>60.816000000000003</c:v>
                </c:pt>
                <c:pt idx="27">
                  <c:v>60.733000000000004</c:v>
                </c:pt>
                <c:pt idx="28">
                  <c:v>60.663000000000004</c:v>
                </c:pt>
                <c:pt idx="29">
                  <c:v>60.594000000000001</c:v>
                </c:pt>
                <c:pt idx="30">
                  <c:v>60.581000000000003</c:v>
                </c:pt>
                <c:pt idx="31">
                  <c:v>60.567999999999998</c:v>
                </c:pt>
                <c:pt idx="32">
                  <c:v>60.493000000000002</c:v>
                </c:pt>
                <c:pt idx="33">
                  <c:v>60.488</c:v>
                </c:pt>
                <c:pt idx="34">
                  <c:v>60.457999999999998</c:v>
                </c:pt>
                <c:pt idx="35">
                  <c:v>60.653000000000006</c:v>
                </c:pt>
                <c:pt idx="36">
                  <c:v>60.618000000000002</c:v>
                </c:pt>
                <c:pt idx="37">
                  <c:v>60.558</c:v>
                </c:pt>
                <c:pt idx="38">
                  <c:v>60.558</c:v>
                </c:pt>
                <c:pt idx="39">
                  <c:v>60.553000000000004</c:v>
                </c:pt>
                <c:pt idx="40">
                  <c:v>60.542999999999999</c:v>
                </c:pt>
                <c:pt idx="41">
                  <c:v>60.483000000000004</c:v>
                </c:pt>
                <c:pt idx="42">
                  <c:v>60.472999999999999</c:v>
                </c:pt>
                <c:pt idx="43">
                  <c:v>60.468000000000004</c:v>
                </c:pt>
                <c:pt idx="44">
                  <c:v>60.498000000000005</c:v>
                </c:pt>
                <c:pt idx="45">
                  <c:v>60.503</c:v>
                </c:pt>
                <c:pt idx="46">
                  <c:v>60.472999999999999</c:v>
                </c:pt>
                <c:pt idx="47">
                  <c:v>60.448</c:v>
                </c:pt>
                <c:pt idx="48">
                  <c:v>60.428000000000004</c:v>
                </c:pt>
                <c:pt idx="49">
                  <c:v>60.423000000000002</c:v>
                </c:pt>
                <c:pt idx="50">
                  <c:v>60.417999999999999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97-4836-B693-C7D4A6DCEDB4}"/>
            </c:ext>
          </c:extLst>
        </c:ser>
        <c:ser>
          <c:idx val="1"/>
          <c:order val="1"/>
          <c:tx>
            <c:strRef>
              <c:f>'2023年全井戸集計表'!$AJ$2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'2023年全井戸集計表'!$AJ$3:$AJ$53</c:f>
              <c:numCache>
                <c:formatCode>0.000_ </c:formatCode>
                <c:ptCount val="51"/>
                <c:pt idx="0">
                  <c:v>55.003999999999998</c:v>
                </c:pt>
                <c:pt idx="1">
                  <c:v>54.938999999999993</c:v>
                </c:pt>
                <c:pt idx="2">
                  <c:v>55.006</c:v>
                </c:pt>
                <c:pt idx="3">
                  <c:v>54.899000000000001</c:v>
                </c:pt>
                <c:pt idx="4">
                  <c:v>54.963999999999999</c:v>
                </c:pt>
                <c:pt idx="5">
                  <c:v>54.911999999999999</c:v>
                </c:pt>
                <c:pt idx="6">
                  <c:v>54.930999999999997</c:v>
                </c:pt>
                <c:pt idx="7">
                  <c:v>54.884999999999998</c:v>
                </c:pt>
                <c:pt idx="8">
                  <c:v>54.902000000000001</c:v>
                </c:pt>
                <c:pt idx="9">
                  <c:v>54.911999999999999</c:v>
                </c:pt>
                <c:pt idx="10">
                  <c:v>54.9</c:v>
                </c:pt>
                <c:pt idx="11">
                  <c:v>54.876999999999995</c:v>
                </c:pt>
                <c:pt idx="12">
                  <c:v>54.894999999999996</c:v>
                </c:pt>
                <c:pt idx="13">
                  <c:v>54.965999999999994</c:v>
                </c:pt>
                <c:pt idx="14">
                  <c:v>55.015000000000001</c:v>
                </c:pt>
                <c:pt idx="15">
                  <c:v>54.933999999999997</c:v>
                </c:pt>
                <c:pt idx="16">
                  <c:v>54.933999999999997</c:v>
                </c:pt>
                <c:pt idx="17">
                  <c:v>54.976999999999997</c:v>
                </c:pt>
                <c:pt idx="18">
                  <c:v>54.962999999999994</c:v>
                </c:pt>
                <c:pt idx="19">
                  <c:v>55.058999999999997</c:v>
                </c:pt>
                <c:pt idx="20">
                  <c:v>55.078999999999994</c:v>
                </c:pt>
                <c:pt idx="21">
                  <c:v>55.052</c:v>
                </c:pt>
                <c:pt idx="22">
                  <c:v>55.2</c:v>
                </c:pt>
                <c:pt idx="23">
                  <c:v>55.441000000000003</c:v>
                </c:pt>
                <c:pt idx="24">
                  <c:v>55.343999999999994</c:v>
                </c:pt>
                <c:pt idx="25">
                  <c:v>55.244999999999997</c:v>
                </c:pt>
                <c:pt idx="26">
                  <c:v>55.186999999999998</c:v>
                </c:pt>
                <c:pt idx="27">
                  <c:v>55.072000000000003</c:v>
                </c:pt>
                <c:pt idx="28">
                  <c:v>54.994</c:v>
                </c:pt>
                <c:pt idx="29">
                  <c:v>54.91</c:v>
                </c:pt>
                <c:pt idx="30">
                  <c:v>54.866</c:v>
                </c:pt>
                <c:pt idx="31">
                  <c:v>54.853999999999999</c:v>
                </c:pt>
                <c:pt idx="32">
                  <c:v>54.759</c:v>
                </c:pt>
                <c:pt idx="33">
                  <c:v>54.738999999999997</c:v>
                </c:pt>
                <c:pt idx="34">
                  <c:v>54.694000000000003</c:v>
                </c:pt>
                <c:pt idx="35">
                  <c:v>54.753999999999998</c:v>
                </c:pt>
                <c:pt idx="36">
                  <c:v>54.804000000000002</c:v>
                </c:pt>
                <c:pt idx="37">
                  <c:v>54.804000000000002</c:v>
                </c:pt>
                <c:pt idx="38">
                  <c:v>54.798999999999999</c:v>
                </c:pt>
                <c:pt idx="39">
                  <c:v>54.789000000000001</c:v>
                </c:pt>
                <c:pt idx="40">
                  <c:v>54.843999999999994</c:v>
                </c:pt>
                <c:pt idx="41">
                  <c:v>54.783999999999999</c:v>
                </c:pt>
                <c:pt idx="42">
                  <c:v>54.768999999999998</c:v>
                </c:pt>
                <c:pt idx="43">
                  <c:v>54.778999999999996</c:v>
                </c:pt>
                <c:pt idx="44">
                  <c:v>54.798999999999999</c:v>
                </c:pt>
                <c:pt idx="45">
                  <c:v>54.778999999999996</c:v>
                </c:pt>
                <c:pt idx="46">
                  <c:v>54.738999999999997</c:v>
                </c:pt>
                <c:pt idx="47">
                  <c:v>54.804000000000002</c:v>
                </c:pt>
                <c:pt idx="48">
                  <c:v>54.774000000000001</c:v>
                </c:pt>
                <c:pt idx="49">
                  <c:v>54.863999999999997</c:v>
                </c:pt>
                <c:pt idx="50">
                  <c:v>54.744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97-4836-B693-C7D4A6DCEDB4}"/>
            </c:ext>
          </c:extLst>
        </c:ser>
        <c:ser>
          <c:idx val="2"/>
          <c:order val="2"/>
          <c:tx>
            <c:strRef>
              <c:f>'2023年全井戸集計表'!$AK$2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'2023年全井戸集計表'!$AK$3:$AK$53</c:f>
              <c:numCache>
                <c:formatCode>0.000_ </c:formatCode>
                <c:ptCount val="51"/>
                <c:pt idx="0">
                  <c:v>51.521999999999991</c:v>
                </c:pt>
                <c:pt idx="1">
                  <c:v>51.488</c:v>
                </c:pt>
                <c:pt idx="2">
                  <c:v>51.484999999999999</c:v>
                </c:pt>
                <c:pt idx="3">
                  <c:v>51.548999999999992</c:v>
                </c:pt>
                <c:pt idx="4">
                  <c:v>51.458999999999996</c:v>
                </c:pt>
                <c:pt idx="5">
                  <c:v>51.412999999999997</c:v>
                </c:pt>
                <c:pt idx="6">
                  <c:v>51.49199999999999</c:v>
                </c:pt>
                <c:pt idx="7">
                  <c:v>51.395999999999994</c:v>
                </c:pt>
                <c:pt idx="8">
                  <c:v>51.423999999999992</c:v>
                </c:pt>
                <c:pt idx="9">
                  <c:v>51.431999999999995</c:v>
                </c:pt>
                <c:pt idx="10">
                  <c:v>51.430999999999997</c:v>
                </c:pt>
                <c:pt idx="11">
                  <c:v>51.483999999999995</c:v>
                </c:pt>
                <c:pt idx="12">
                  <c:v>51.459999999999994</c:v>
                </c:pt>
                <c:pt idx="13">
                  <c:v>51.458999999999996</c:v>
                </c:pt>
                <c:pt idx="14">
                  <c:v>51.474999999999994</c:v>
                </c:pt>
                <c:pt idx="15">
                  <c:v>51.442999999999998</c:v>
                </c:pt>
                <c:pt idx="16">
                  <c:v>51.432999999999993</c:v>
                </c:pt>
                <c:pt idx="17">
                  <c:v>51.513999999999996</c:v>
                </c:pt>
                <c:pt idx="18">
                  <c:v>51.517999999999994</c:v>
                </c:pt>
                <c:pt idx="19">
                  <c:v>51.513999999999996</c:v>
                </c:pt>
                <c:pt idx="20">
                  <c:v>51.529999999999994</c:v>
                </c:pt>
                <c:pt idx="21">
                  <c:v>51.554999999999993</c:v>
                </c:pt>
                <c:pt idx="22">
                  <c:v>51.664999999999992</c:v>
                </c:pt>
                <c:pt idx="23">
                  <c:v>51.687999999999995</c:v>
                </c:pt>
                <c:pt idx="24">
                  <c:v>51.606999999999999</c:v>
                </c:pt>
                <c:pt idx="25">
                  <c:v>51.586999999999996</c:v>
                </c:pt>
                <c:pt idx="26">
                  <c:v>51.574999999999996</c:v>
                </c:pt>
                <c:pt idx="27">
                  <c:v>51.516999999999996</c:v>
                </c:pt>
                <c:pt idx="28">
                  <c:v>51.501999999999995</c:v>
                </c:pt>
                <c:pt idx="29">
                  <c:v>51.486999999999995</c:v>
                </c:pt>
                <c:pt idx="30">
                  <c:v>51.47399999999999</c:v>
                </c:pt>
                <c:pt idx="31">
                  <c:v>51.481999999999999</c:v>
                </c:pt>
                <c:pt idx="32">
                  <c:v>51.446999999999996</c:v>
                </c:pt>
                <c:pt idx="33">
                  <c:v>51.436999999999998</c:v>
                </c:pt>
                <c:pt idx="34">
                  <c:v>51.461999999999996</c:v>
                </c:pt>
                <c:pt idx="35">
                  <c:v>51.481999999999999</c:v>
                </c:pt>
                <c:pt idx="36">
                  <c:v>51.47699999999999</c:v>
                </c:pt>
                <c:pt idx="37">
                  <c:v>51.456999999999994</c:v>
                </c:pt>
                <c:pt idx="38">
                  <c:v>51.451999999999998</c:v>
                </c:pt>
                <c:pt idx="39">
                  <c:v>51.497</c:v>
                </c:pt>
                <c:pt idx="40">
                  <c:v>51.481999999999999</c:v>
                </c:pt>
                <c:pt idx="41">
                  <c:v>51.436999999999998</c:v>
                </c:pt>
                <c:pt idx="42">
                  <c:v>51.416999999999994</c:v>
                </c:pt>
                <c:pt idx="43">
                  <c:v>51.441999999999993</c:v>
                </c:pt>
                <c:pt idx="44">
                  <c:v>51.431999999999995</c:v>
                </c:pt>
                <c:pt idx="45">
                  <c:v>51.441999999999993</c:v>
                </c:pt>
                <c:pt idx="46">
                  <c:v>51.446999999999996</c:v>
                </c:pt>
                <c:pt idx="47">
                  <c:v>51.411999999999992</c:v>
                </c:pt>
                <c:pt idx="48">
                  <c:v>51.421999999999997</c:v>
                </c:pt>
                <c:pt idx="49">
                  <c:v>51.411999999999992</c:v>
                </c:pt>
                <c:pt idx="50">
                  <c:v>51.466999999999999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D97-4836-B693-C7D4A6DCEDB4}"/>
            </c:ext>
          </c:extLst>
        </c:ser>
        <c:ser>
          <c:idx val="3"/>
          <c:order val="3"/>
          <c:tx>
            <c:strRef>
              <c:f>'2023年全井戸集計表'!$AL$2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'2023年全井戸集計表'!$AL$3:$AL$53</c:f>
              <c:numCache>
                <c:formatCode>0.000_ </c:formatCode>
                <c:ptCount val="51"/>
                <c:pt idx="0">
                  <c:v>51.268000000000001</c:v>
                </c:pt>
                <c:pt idx="1">
                  <c:v>51.475999999999999</c:v>
                </c:pt>
                <c:pt idx="2">
                  <c:v>50.826000000000008</c:v>
                </c:pt>
                <c:pt idx="3">
                  <c:v>50.733000000000004</c:v>
                </c:pt>
                <c:pt idx="4">
                  <c:v>50.817999999999998</c:v>
                </c:pt>
                <c:pt idx="5">
                  <c:v>50.578000000000003</c:v>
                </c:pt>
                <c:pt idx="6">
                  <c:v>50.573999999999998</c:v>
                </c:pt>
                <c:pt idx="7">
                  <c:v>50.493000000000002</c:v>
                </c:pt>
                <c:pt idx="8">
                  <c:v>50.532000000000004</c:v>
                </c:pt>
                <c:pt idx="9">
                  <c:v>50.815000000000005</c:v>
                </c:pt>
                <c:pt idx="10">
                  <c:v>50.768000000000001</c:v>
                </c:pt>
                <c:pt idx="11">
                  <c:v>50.828000000000003</c:v>
                </c:pt>
                <c:pt idx="12">
                  <c:v>50.668000000000006</c:v>
                </c:pt>
                <c:pt idx="13">
                  <c:v>50.677000000000007</c:v>
                </c:pt>
                <c:pt idx="14">
                  <c:v>50.671000000000006</c:v>
                </c:pt>
                <c:pt idx="15">
                  <c:v>50.641000000000005</c:v>
                </c:pt>
                <c:pt idx="16">
                  <c:v>50.613</c:v>
                </c:pt>
                <c:pt idx="17">
                  <c:v>50.862000000000002</c:v>
                </c:pt>
                <c:pt idx="18">
                  <c:v>50.895000000000003</c:v>
                </c:pt>
                <c:pt idx="19">
                  <c:v>50.889000000000003</c:v>
                </c:pt>
                <c:pt idx="20">
                  <c:v>50.933000000000007</c:v>
                </c:pt>
                <c:pt idx="21">
                  <c:v>51.142000000000003</c:v>
                </c:pt>
                <c:pt idx="22">
                  <c:v>51.649000000000001</c:v>
                </c:pt>
                <c:pt idx="23">
                  <c:v>51.508000000000003</c:v>
                </c:pt>
                <c:pt idx="24">
                  <c:v>51.460999999999999</c:v>
                </c:pt>
                <c:pt idx="25">
                  <c:v>51.346000000000004</c:v>
                </c:pt>
                <c:pt idx="26">
                  <c:v>51.108000000000004</c:v>
                </c:pt>
                <c:pt idx="27">
                  <c:v>50.858000000000004</c:v>
                </c:pt>
                <c:pt idx="28">
                  <c:v>50.806000000000004</c:v>
                </c:pt>
                <c:pt idx="29">
                  <c:v>50.753</c:v>
                </c:pt>
                <c:pt idx="30">
                  <c:v>50.72</c:v>
                </c:pt>
                <c:pt idx="31">
                  <c:v>50.687000000000005</c:v>
                </c:pt>
                <c:pt idx="32">
                  <c:v>50.671000000000006</c:v>
                </c:pt>
                <c:pt idx="33">
                  <c:v>50.666000000000004</c:v>
                </c:pt>
                <c:pt idx="34">
                  <c:v>50.676000000000002</c:v>
                </c:pt>
                <c:pt idx="35">
                  <c:v>51.011000000000003</c:v>
                </c:pt>
                <c:pt idx="36">
                  <c:v>51.271000000000001</c:v>
                </c:pt>
                <c:pt idx="37">
                  <c:v>51.231000000000002</c:v>
                </c:pt>
                <c:pt idx="38">
                  <c:v>51.201000000000008</c:v>
                </c:pt>
                <c:pt idx="39">
                  <c:v>51.216000000000008</c:v>
                </c:pt>
                <c:pt idx="40">
                  <c:v>51.320999999999998</c:v>
                </c:pt>
                <c:pt idx="41">
                  <c:v>51.171000000000006</c:v>
                </c:pt>
                <c:pt idx="42">
                  <c:v>50.906000000000006</c:v>
                </c:pt>
                <c:pt idx="43">
                  <c:v>51.011000000000003</c:v>
                </c:pt>
                <c:pt idx="44">
                  <c:v>51.031000000000006</c:v>
                </c:pt>
                <c:pt idx="45">
                  <c:v>51.320999999999998</c:v>
                </c:pt>
                <c:pt idx="46">
                  <c:v>51.516000000000005</c:v>
                </c:pt>
                <c:pt idx="47">
                  <c:v>51.541000000000004</c:v>
                </c:pt>
                <c:pt idx="48">
                  <c:v>51.756</c:v>
                </c:pt>
                <c:pt idx="49">
                  <c:v>51.916000000000004</c:v>
                </c:pt>
                <c:pt idx="50">
                  <c:v>52.411000000000001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D97-4836-B693-C7D4A6DCE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817496"/>
        <c:axId val="650817104"/>
      </c:lineChart>
      <c:catAx>
        <c:axId val="650817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650817104"/>
        <c:crosses val="autoZero"/>
        <c:auto val="1"/>
        <c:lblAlgn val="ctr"/>
        <c:lblOffset val="100"/>
        <c:noMultiLvlLbl val="0"/>
      </c:catAx>
      <c:valAx>
        <c:axId val="650817104"/>
        <c:scaling>
          <c:orientation val="minMax"/>
          <c:min val="45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650817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'2023年全井戸集計表'!$AM$3:$AM$53</c:f>
              <c:numCache>
                <c:formatCode>0.000_ </c:formatCode>
                <c:ptCount val="51"/>
                <c:pt idx="0">
                  <c:v>73.05</c:v>
                </c:pt>
                <c:pt idx="1">
                  <c:v>73.013000000000005</c:v>
                </c:pt>
                <c:pt idx="2">
                  <c:v>72.968999999999994</c:v>
                </c:pt>
                <c:pt idx="3">
                  <c:v>72.918999999999997</c:v>
                </c:pt>
                <c:pt idx="4">
                  <c:v>72.873000000000005</c:v>
                </c:pt>
                <c:pt idx="5">
                  <c:v>72.81</c:v>
                </c:pt>
                <c:pt idx="6">
                  <c:v>72.709000000000003</c:v>
                </c:pt>
                <c:pt idx="7">
                  <c:v>72.603000000000009</c:v>
                </c:pt>
                <c:pt idx="8">
                  <c:v>72.50200000000001</c:v>
                </c:pt>
                <c:pt idx="9">
                  <c:v>72.442999999999998</c:v>
                </c:pt>
                <c:pt idx="10">
                  <c:v>72.393000000000001</c:v>
                </c:pt>
                <c:pt idx="11">
                  <c:v>72.353000000000009</c:v>
                </c:pt>
                <c:pt idx="12">
                  <c:v>72.311000000000007</c:v>
                </c:pt>
                <c:pt idx="13">
                  <c:v>72.28</c:v>
                </c:pt>
                <c:pt idx="14">
                  <c:v>72.353999999999999</c:v>
                </c:pt>
                <c:pt idx="15">
                  <c:v>72.316000000000003</c:v>
                </c:pt>
                <c:pt idx="16">
                  <c:v>72.332999999999998</c:v>
                </c:pt>
                <c:pt idx="17">
                  <c:v>72.36</c:v>
                </c:pt>
                <c:pt idx="18">
                  <c:v>72.331000000000003</c:v>
                </c:pt>
                <c:pt idx="19">
                  <c:v>72.617999999999995</c:v>
                </c:pt>
                <c:pt idx="20">
                  <c:v>73.109000000000009</c:v>
                </c:pt>
                <c:pt idx="21">
                  <c:v>73.134</c:v>
                </c:pt>
                <c:pt idx="22">
                  <c:v>73.215000000000003</c:v>
                </c:pt>
                <c:pt idx="23">
                  <c:v>73.290000000000006</c:v>
                </c:pt>
                <c:pt idx="24">
                  <c:v>73.332999999999998</c:v>
                </c:pt>
                <c:pt idx="25">
                  <c:v>73.216000000000008</c:v>
                </c:pt>
                <c:pt idx="26">
                  <c:v>73.121000000000009</c:v>
                </c:pt>
                <c:pt idx="27">
                  <c:v>73.052999999999997</c:v>
                </c:pt>
                <c:pt idx="28">
                  <c:v>73.02</c:v>
                </c:pt>
                <c:pt idx="29">
                  <c:v>72.957000000000008</c:v>
                </c:pt>
                <c:pt idx="30">
                  <c:v>72.903000000000006</c:v>
                </c:pt>
                <c:pt idx="31">
                  <c:v>72.844999999999999</c:v>
                </c:pt>
                <c:pt idx="32">
                  <c:v>72.790000000000006</c:v>
                </c:pt>
                <c:pt idx="33">
                  <c:v>72.73</c:v>
                </c:pt>
                <c:pt idx="34">
                  <c:v>72.685000000000002</c:v>
                </c:pt>
                <c:pt idx="35">
                  <c:v>72.63</c:v>
                </c:pt>
                <c:pt idx="36">
                  <c:v>72.575000000000003</c:v>
                </c:pt>
                <c:pt idx="37">
                  <c:v>72.53</c:v>
                </c:pt>
                <c:pt idx="38">
                  <c:v>72.47</c:v>
                </c:pt>
                <c:pt idx="39">
                  <c:v>72.424999999999997</c:v>
                </c:pt>
                <c:pt idx="40">
                  <c:v>72.38</c:v>
                </c:pt>
                <c:pt idx="41">
                  <c:v>72.335000000000008</c:v>
                </c:pt>
                <c:pt idx="42">
                  <c:v>72.31</c:v>
                </c:pt>
                <c:pt idx="43">
                  <c:v>72.275000000000006</c:v>
                </c:pt>
                <c:pt idx="44">
                  <c:v>72.25</c:v>
                </c:pt>
                <c:pt idx="45">
                  <c:v>72.234999999999999</c:v>
                </c:pt>
                <c:pt idx="46">
                  <c:v>72.2</c:v>
                </c:pt>
                <c:pt idx="47">
                  <c:v>72.180000000000007</c:v>
                </c:pt>
                <c:pt idx="48">
                  <c:v>72.155000000000001</c:v>
                </c:pt>
                <c:pt idx="49">
                  <c:v>72.14</c:v>
                </c:pt>
                <c:pt idx="50">
                  <c:v>72.12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67-493F-9C80-425CA00F95F1}"/>
            </c:ext>
          </c:extLst>
        </c:ser>
        <c:ser>
          <c:idx val="1"/>
          <c:order val="1"/>
          <c:tx>
            <c:strRef>
              <c:f>'2023年全井戸集計表'!$AN$2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'2023年全井戸集計表'!$AN$3:$AN$53</c:f>
              <c:numCache>
                <c:formatCode>0.000_ </c:formatCode>
                <c:ptCount val="51"/>
                <c:pt idx="0">
                  <c:v>70.849000000000004</c:v>
                </c:pt>
                <c:pt idx="1">
                  <c:v>70.843999999999994</c:v>
                </c:pt>
                <c:pt idx="2">
                  <c:v>70.878</c:v>
                </c:pt>
                <c:pt idx="3">
                  <c:v>70.790999999999997</c:v>
                </c:pt>
                <c:pt idx="4">
                  <c:v>70.789999999999992</c:v>
                </c:pt>
                <c:pt idx="5">
                  <c:v>70.703999999999994</c:v>
                </c:pt>
                <c:pt idx="6">
                  <c:v>70.766000000000005</c:v>
                </c:pt>
                <c:pt idx="7">
                  <c:v>70.731999999999999</c:v>
                </c:pt>
                <c:pt idx="8">
                  <c:v>70.662000000000006</c:v>
                </c:pt>
                <c:pt idx="9">
                  <c:v>70.617999999999995</c:v>
                </c:pt>
                <c:pt idx="10">
                  <c:v>70.632000000000005</c:v>
                </c:pt>
                <c:pt idx="11">
                  <c:v>70.649000000000001</c:v>
                </c:pt>
                <c:pt idx="12">
                  <c:v>70.691999999999993</c:v>
                </c:pt>
                <c:pt idx="13">
                  <c:v>70.656000000000006</c:v>
                </c:pt>
                <c:pt idx="14">
                  <c:v>70.661000000000001</c:v>
                </c:pt>
                <c:pt idx="15">
                  <c:v>70.706999999999994</c:v>
                </c:pt>
                <c:pt idx="16">
                  <c:v>70.649000000000001</c:v>
                </c:pt>
                <c:pt idx="17">
                  <c:v>70.676000000000002</c:v>
                </c:pt>
                <c:pt idx="18">
                  <c:v>70.753</c:v>
                </c:pt>
                <c:pt idx="19">
                  <c:v>70.801999999999992</c:v>
                </c:pt>
                <c:pt idx="20">
                  <c:v>70.784999999999997</c:v>
                </c:pt>
                <c:pt idx="21">
                  <c:v>70.763999999999996</c:v>
                </c:pt>
                <c:pt idx="22">
                  <c:v>70.971999999999994</c:v>
                </c:pt>
                <c:pt idx="23">
                  <c:v>71.105999999999995</c:v>
                </c:pt>
                <c:pt idx="24">
                  <c:v>71.162000000000006</c:v>
                </c:pt>
                <c:pt idx="25">
                  <c:v>71.081000000000003</c:v>
                </c:pt>
                <c:pt idx="26">
                  <c:v>71.036000000000001</c:v>
                </c:pt>
                <c:pt idx="27">
                  <c:v>70.965999999999994</c:v>
                </c:pt>
                <c:pt idx="28">
                  <c:v>70.884</c:v>
                </c:pt>
                <c:pt idx="29">
                  <c:v>70.826999999999998</c:v>
                </c:pt>
                <c:pt idx="30">
                  <c:v>70.789000000000001</c:v>
                </c:pt>
                <c:pt idx="31">
                  <c:v>70.771999999999991</c:v>
                </c:pt>
                <c:pt idx="32">
                  <c:v>70.679000000000002</c:v>
                </c:pt>
                <c:pt idx="33">
                  <c:v>70.588999999999999</c:v>
                </c:pt>
                <c:pt idx="34">
                  <c:v>70.533999999999992</c:v>
                </c:pt>
                <c:pt idx="35">
                  <c:v>70.679000000000002</c:v>
                </c:pt>
                <c:pt idx="36">
                  <c:v>70.698999999999998</c:v>
                </c:pt>
                <c:pt idx="37">
                  <c:v>70.664000000000001</c:v>
                </c:pt>
                <c:pt idx="38">
                  <c:v>70.649000000000001</c:v>
                </c:pt>
                <c:pt idx="39">
                  <c:v>70.608999999999995</c:v>
                </c:pt>
                <c:pt idx="40">
                  <c:v>70.658999999999992</c:v>
                </c:pt>
                <c:pt idx="41">
                  <c:v>70.543999999999997</c:v>
                </c:pt>
                <c:pt idx="42">
                  <c:v>70.549000000000007</c:v>
                </c:pt>
                <c:pt idx="43">
                  <c:v>70.524000000000001</c:v>
                </c:pt>
                <c:pt idx="44">
                  <c:v>70.519000000000005</c:v>
                </c:pt>
                <c:pt idx="45">
                  <c:v>70.543999999999997</c:v>
                </c:pt>
                <c:pt idx="46">
                  <c:v>70.498999999999995</c:v>
                </c:pt>
                <c:pt idx="47">
                  <c:v>70.463999999999999</c:v>
                </c:pt>
                <c:pt idx="48">
                  <c:v>70.448999999999998</c:v>
                </c:pt>
                <c:pt idx="49">
                  <c:v>70.438999999999993</c:v>
                </c:pt>
                <c:pt idx="50">
                  <c:v>70.418999999999997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67-493F-9C80-425CA00F95F1}"/>
            </c:ext>
          </c:extLst>
        </c:ser>
        <c:ser>
          <c:idx val="2"/>
          <c:order val="2"/>
          <c:tx>
            <c:strRef>
              <c:f>'2023年全井戸集計表'!$AO$2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'2023年全井戸集計表'!$AO$3:$AO$53</c:f>
              <c:numCache>
                <c:formatCode>0.000_ </c:formatCode>
                <c:ptCount val="51"/>
                <c:pt idx="0">
                  <c:v>60.528999999999996</c:v>
                </c:pt>
                <c:pt idx="1">
                  <c:v>60.512999999999998</c:v>
                </c:pt>
                <c:pt idx="2">
                  <c:v>60.518999999999998</c:v>
                </c:pt>
                <c:pt idx="3">
                  <c:v>60.467999999999996</c:v>
                </c:pt>
                <c:pt idx="4">
                  <c:v>60.472999999999999</c:v>
                </c:pt>
                <c:pt idx="5">
                  <c:v>60.4</c:v>
                </c:pt>
                <c:pt idx="6">
                  <c:v>60.427999999999997</c:v>
                </c:pt>
                <c:pt idx="7">
                  <c:v>60.476999999999997</c:v>
                </c:pt>
                <c:pt idx="8">
                  <c:v>60.382999999999996</c:v>
                </c:pt>
                <c:pt idx="9">
                  <c:v>60.39</c:v>
                </c:pt>
                <c:pt idx="10">
                  <c:v>60.415999999999997</c:v>
                </c:pt>
                <c:pt idx="11">
                  <c:v>60.36</c:v>
                </c:pt>
                <c:pt idx="12">
                  <c:v>60.366</c:v>
                </c:pt>
                <c:pt idx="13">
                  <c:v>60.403999999999996</c:v>
                </c:pt>
                <c:pt idx="14">
                  <c:v>60.390999999999998</c:v>
                </c:pt>
                <c:pt idx="15">
                  <c:v>60.393999999999998</c:v>
                </c:pt>
                <c:pt idx="16">
                  <c:v>60.357999999999997</c:v>
                </c:pt>
                <c:pt idx="17">
                  <c:v>60.384</c:v>
                </c:pt>
                <c:pt idx="18">
                  <c:v>60.44</c:v>
                </c:pt>
                <c:pt idx="19">
                  <c:v>60.472999999999999</c:v>
                </c:pt>
                <c:pt idx="20">
                  <c:v>60.491999999999997</c:v>
                </c:pt>
                <c:pt idx="21">
                  <c:v>60.530999999999999</c:v>
                </c:pt>
                <c:pt idx="22">
                  <c:v>60.721999999999994</c:v>
                </c:pt>
                <c:pt idx="23">
                  <c:v>61.009</c:v>
                </c:pt>
                <c:pt idx="24">
                  <c:v>61.155999999999999</c:v>
                </c:pt>
                <c:pt idx="25">
                  <c:v>60.957999999999998</c:v>
                </c:pt>
                <c:pt idx="26">
                  <c:v>60.828999999999994</c:v>
                </c:pt>
                <c:pt idx="27">
                  <c:v>60.682000000000002</c:v>
                </c:pt>
                <c:pt idx="28">
                  <c:v>60.171999999999997</c:v>
                </c:pt>
                <c:pt idx="29">
                  <c:v>60.510999999999996</c:v>
                </c:pt>
                <c:pt idx="30">
                  <c:v>60.494999999999997</c:v>
                </c:pt>
                <c:pt idx="31">
                  <c:v>60.512</c:v>
                </c:pt>
                <c:pt idx="32">
                  <c:v>60.441999999999993</c:v>
                </c:pt>
                <c:pt idx="33">
                  <c:v>60.451999999999998</c:v>
                </c:pt>
                <c:pt idx="34">
                  <c:v>60.432000000000002</c:v>
                </c:pt>
                <c:pt idx="35">
                  <c:v>60.481999999999999</c:v>
                </c:pt>
                <c:pt idx="36">
                  <c:v>60.701999999999998</c:v>
                </c:pt>
                <c:pt idx="37">
                  <c:v>60.637</c:v>
                </c:pt>
                <c:pt idx="38">
                  <c:v>60.622</c:v>
                </c:pt>
                <c:pt idx="39">
                  <c:v>60.601999999999997</c:v>
                </c:pt>
                <c:pt idx="40">
                  <c:v>60.581999999999994</c:v>
                </c:pt>
                <c:pt idx="41">
                  <c:v>60.591999999999999</c:v>
                </c:pt>
                <c:pt idx="42">
                  <c:v>60.551999999999992</c:v>
                </c:pt>
                <c:pt idx="43">
                  <c:v>60.521999999999998</c:v>
                </c:pt>
                <c:pt idx="44">
                  <c:v>60.536999999999999</c:v>
                </c:pt>
                <c:pt idx="45">
                  <c:v>60.516999999999996</c:v>
                </c:pt>
                <c:pt idx="46">
                  <c:v>60.581999999999994</c:v>
                </c:pt>
                <c:pt idx="47">
                  <c:v>60.531999999999996</c:v>
                </c:pt>
                <c:pt idx="48">
                  <c:v>60.501999999999995</c:v>
                </c:pt>
                <c:pt idx="49">
                  <c:v>60.491999999999997</c:v>
                </c:pt>
                <c:pt idx="50">
                  <c:v>60.481999999999999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67-493F-9C80-425CA00F95F1}"/>
            </c:ext>
          </c:extLst>
        </c:ser>
        <c:ser>
          <c:idx val="3"/>
          <c:order val="3"/>
          <c:tx>
            <c:strRef>
              <c:f>'2023年全井戸集計表'!$AP$2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'2023年全井戸集計表'!$AP$3:$AP$53</c:f>
              <c:numCache>
                <c:formatCode>0.000_ </c:formatCode>
                <c:ptCount val="51"/>
                <c:pt idx="0">
                  <c:v>55.355000000000004</c:v>
                </c:pt>
                <c:pt idx="1">
                  <c:v>54.594999999999999</c:v>
                </c:pt>
                <c:pt idx="2">
                  <c:v>54.44</c:v>
                </c:pt>
                <c:pt idx="3">
                  <c:v>54.45</c:v>
                </c:pt>
                <c:pt idx="4">
                  <c:v>54.344999999999999</c:v>
                </c:pt>
                <c:pt idx="5">
                  <c:v>54.194000000000003</c:v>
                </c:pt>
                <c:pt idx="6">
                  <c:v>53.709000000000003</c:v>
                </c:pt>
                <c:pt idx="7">
                  <c:v>54.39</c:v>
                </c:pt>
                <c:pt idx="8">
                  <c:v>54.153999999999996</c:v>
                </c:pt>
                <c:pt idx="9">
                  <c:v>53.936</c:v>
                </c:pt>
                <c:pt idx="10">
                  <c:v>53.739999999999995</c:v>
                </c:pt>
                <c:pt idx="11">
                  <c:v>53.963999999999999</c:v>
                </c:pt>
                <c:pt idx="12">
                  <c:v>54.244</c:v>
                </c:pt>
                <c:pt idx="13">
                  <c:v>54.504999999999995</c:v>
                </c:pt>
                <c:pt idx="14">
                  <c:v>54.138999999999996</c:v>
                </c:pt>
                <c:pt idx="15">
                  <c:v>54.138999999999996</c:v>
                </c:pt>
                <c:pt idx="16">
                  <c:v>54.224999999999994</c:v>
                </c:pt>
                <c:pt idx="17">
                  <c:v>55.037999999999997</c:v>
                </c:pt>
                <c:pt idx="18">
                  <c:v>55.158000000000001</c:v>
                </c:pt>
                <c:pt idx="19">
                  <c:v>54.82</c:v>
                </c:pt>
                <c:pt idx="20">
                  <c:v>54.935000000000002</c:v>
                </c:pt>
                <c:pt idx="21">
                  <c:v>55.364000000000004</c:v>
                </c:pt>
                <c:pt idx="22">
                  <c:v>57.132999999999996</c:v>
                </c:pt>
                <c:pt idx="23">
                  <c:v>56.997</c:v>
                </c:pt>
                <c:pt idx="24">
                  <c:v>56.872</c:v>
                </c:pt>
                <c:pt idx="25">
                  <c:v>56.381999999999998</c:v>
                </c:pt>
                <c:pt idx="26">
                  <c:v>55.628999999999998</c:v>
                </c:pt>
                <c:pt idx="27">
                  <c:v>54.655000000000001</c:v>
                </c:pt>
                <c:pt idx="28">
                  <c:v>54.322000000000003</c:v>
                </c:pt>
                <c:pt idx="29">
                  <c:v>54.143000000000001</c:v>
                </c:pt>
                <c:pt idx="30">
                  <c:v>54.045999999999999</c:v>
                </c:pt>
                <c:pt idx="31">
                  <c:v>53.971999999999994</c:v>
                </c:pt>
                <c:pt idx="32">
                  <c:v>53.971999999999994</c:v>
                </c:pt>
                <c:pt idx="33">
                  <c:v>53.957000000000001</c:v>
                </c:pt>
                <c:pt idx="34">
                  <c:v>53.962000000000003</c:v>
                </c:pt>
                <c:pt idx="35">
                  <c:v>55.346999999999994</c:v>
                </c:pt>
                <c:pt idx="36">
                  <c:v>55.911999999999999</c:v>
                </c:pt>
                <c:pt idx="37">
                  <c:v>55.631999999999998</c:v>
                </c:pt>
                <c:pt idx="38">
                  <c:v>55.402000000000001</c:v>
                </c:pt>
                <c:pt idx="39">
                  <c:v>55.381999999999998</c:v>
                </c:pt>
                <c:pt idx="40">
                  <c:v>55.626999999999995</c:v>
                </c:pt>
                <c:pt idx="41">
                  <c:v>55.307000000000002</c:v>
                </c:pt>
                <c:pt idx="42">
                  <c:v>54.661999999999999</c:v>
                </c:pt>
                <c:pt idx="43">
                  <c:v>54.742000000000004</c:v>
                </c:pt>
                <c:pt idx="44">
                  <c:v>54.707000000000001</c:v>
                </c:pt>
                <c:pt idx="45">
                  <c:v>55.372</c:v>
                </c:pt>
                <c:pt idx="46">
                  <c:v>55.546999999999997</c:v>
                </c:pt>
                <c:pt idx="47">
                  <c:v>55.352000000000004</c:v>
                </c:pt>
                <c:pt idx="48">
                  <c:v>55.572000000000003</c:v>
                </c:pt>
                <c:pt idx="49">
                  <c:v>55.736999999999995</c:v>
                </c:pt>
                <c:pt idx="50">
                  <c:v>56.111999999999995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267-493F-9C80-425CA00F9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816320"/>
        <c:axId val="650815928"/>
      </c:lineChart>
      <c:catAx>
        <c:axId val="65081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650815928"/>
        <c:crosses val="autoZero"/>
        <c:auto val="1"/>
        <c:lblAlgn val="ctr"/>
        <c:lblOffset val="100"/>
        <c:noMultiLvlLbl val="0"/>
      </c:catAx>
      <c:valAx>
        <c:axId val="650815928"/>
        <c:scaling>
          <c:orientation val="minMax"/>
          <c:min val="45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650816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'2023年全井戸集計表'!$AQ$3:$AQ$53</c:f>
              <c:numCache>
                <c:formatCode>0.000_ </c:formatCode>
                <c:ptCount val="51"/>
                <c:pt idx="0">
                  <c:v>54.033000000000001</c:v>
                </c:pt>
                <c:pt idx="1">
                  <c:v>53.427000000000007</c:v>
                </c:pt>
                <c:pt idx="2">
                  <c:v>54.255000000000003</c:v>
                </c:pt>
                <c:pt idx="3">
                  <c:v>53.296000000000006</c:v>
                </c:pt>
                <c:pt idx="4">
                  <c:v>53.234000000000002</c:v>
                </c:pt>
                <c:pt idx="5">
                  <c:v>52.943000000000005</c:v>
                </c:pt>
                <c:pt idx="6">
                  <c:v>54.754000000000005</c:v>
                </c:pt>
                <c:pt idx="7">
                  <c:v>53.582000000000001</c:v>
                </c:pt>
                <c:pt idx="8">
                  <c:v>53.469000000000001</c:v>
                </c:pt>
                <c:pt idx="9">
                  <c:v>53.402000000000001</c:v>
                </c:pt>
                <c:pt idx="10">
                  <c:v>53.281000000000006</c:v>
                </c:pt>
                <c:pt idx="11">
                  <c:v>53.612000000000002</c:v>
                </c:pt>
                <c:pt idx="12">
                  <c:v>55.032000000000004</c:v>
                </c:pt>
                <c:pt idx="13">
                  <c:v>53.925000000000004</c:v>
                </c:pt>
                <c:pt idx="14">
                  <c:v>53.924000000000007</c:v>
                </c:pt>
                <c:pt idx="15">
                  <c:v>54.499000000000002</c:v>
                </c:pt>
                <c:pt idx="16">
                  <c:v>53.922000000000004</c:v>
                </c:pt>
                <c:pt idx="17">
                  <c:v>54.337000000000003</c:v>
                </c:pt>
                <c:pt idx="18">
                  <c:v>55.446000000000005</c:v>
                </c:pt>
                <c:pt idx="19">
                  <c:v>54.89</c:v>
                </c:pt>
                <c:pt idx="20">
                  <c:v>54.484000000000002</c:v>
                </c:pt>
                <c:pt idx="21">
                  <c:v>54.940000000000005</c:v>
                </c:pt>
                <c:pt idx="22">
                  <c:v>55.493000000000002</c:v>
                </c:pt>
                <c:pt idx="23">
                  <c:v>55.35</c:v>
                </c:pt>
                <c:pt idx="24">
                  <c:v>54.928000000000004</c:v>
                </c:pt>
                <c:pt idx="25">
                  <c:v>54.542000000000002</c:v>
                </c:pt>
                <c:pt idx="26">
                  <c:v>54.104000000000006</c:v>
                </c:pt>
                <c:pt idx="27">
                  <c:v>53.801000000000002</c:v>
                </c:pt>
                <c:pt idx="28">
                  <c:v>53.579000000000001</c:v>
                </c:pt>
                <c:pt idx="29">
                  <c:v>53.389000000000003</c:v>
                </c:pt>
                <c:pt idx="30">
                  <c:v>53.399000000000001</c:v>
                </c:pt>
                <c:pt idx="31">
                  <c:v>53.149000000000001</c:v>
                </c:pt>
                <c:pt idx="32">
                  <c:v>53.004000000000005</c:v>
                </c:pt>
                <c:pt idx="33">
                  <c:v>52.969000000000001</c:v>
                </c:pt>
                <c:pt idx="34">
                  <c:v>52.853999999999999</c:v>
                </c:pt>
                <c:pt idx="35">
                  <c:v>54.489000000000004</c:v>
                </c:pt>
                <c:pt idx="36">
                  <c:v>54.279000000000003</c:v>
                </c:pt>
                <c:pt idx="37">
                  <c:v>54.104000000000006</c:v>
                </c:pt>
                <c:pt idx="38">
                  <c:v>54.004000000000005</c:v>
                </c:pt>
                <c:pt idx="39">
                  <c:v>55.099000000000004</c:v>
                </c:pt>
                <c:pt idx="40">
                  <c:v>54.674000000000007</c:v>
                </c:pt>
                <c:pt idx="41">
                  <c:v>53.944000000000003</c:v>
                </c:pt>
                <c:pt idx="42">
                  <c:v>53.659000000000006</c:v>
                </c:pt>
                <c:pt idx="43">
                  <c:v>53.869</c:v>
                </c:pt>
                <c:pt idx="44">
                  <c:v>53.699000000000005</c:v>
                </c:pt>
                <c:pt idx="45">
                  <c:v>54.014000000000003</c:v>
                </c:pt>
                <c:pt idx="46">
                  <c:v>53.974000000000004</c:v>
                </c:pt>
                <c:pt idx="47">
                  <c:v>53.949000000000005</c:v>
                </c:pt>
                <c:pt idx="48">
                  <c:v>53.854000000000006</c:v>
                </c:pt>
                <c:pt idx="49">
                  <c:v>53.839000000000006</c:v>
                </c:pt>
                <c:pt idx="50">
                  <c:v>53.769000000000005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A7-4C09-B3C7-CA5773BB2537}"/>
            </c:ext>
          </c:extLst>
        </c:ser>
        <c:ser>
          <c:idx val="1"/>
          <c:order val="1"/>
          <c:tx>
            <c:strRef>
              <c:f>'2023年全井戸集計表'!$AR$2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'2023年全井戸集計表'!$AR$3:$AR$53</c:f>
              <c:numCache>
                <c:formatCode>0.000_ </c:formatCode>
                <c:ptCount val="51"/>
                <c:pt idx="0">
                  <c:v>52.417000000000002</c:v>
                </c:pt>
                <c:pt idx="1">
                  <c:v>52.106999999999999</c:v>
                </c:pt>
                <c:pt idx="2">
                  <c:v>51.917999999999999</c:v>
                </c:pt>
                <c:pt idx="3">
                  <c:v>51.802999999999997</c:v>
                </c:pt>
                <c:pt idx="4">
                  <c:v>51.793999999999997</c:v>
                </c:pt>
                <c:pt idx="5">
                  <c:v>51.552</c:v>
                </c:pt>
                <c:pt idx="6">
                  <c:v>51.572000000000003</c:v>
                </c:pt>
                <c:pt idx="7">
                  <c:v>51.981999999999999</c:v>
                </c:pt>
                <c:pt idx="8">
                  <c:v>52.003999999999998</c:v>
                </c:pt>
                <c:pt idx="9">
                  <c:v>51.945</c:v>
                </c:pt>
                <c:pt idx="10">
                  <c:v>51.844999999999999</c:v>
                </c:pt>
                <c:pt idx="11">
                  <c:v>52.076000000000001</c:v>
                </c:pt>
                <c:pt idx="12">
                  <c:v>52.116999999999997</c:v>
                </c:pt>
                <c:pt idx="13">
                  <c:v>52.540999999999997</c:v>
                </c:pt>
                <c:pt idx="14">
                  <c:v>52.462000000000003</c:v>
                </c:pt>
                <c:pt idx="15">
                  <c:v>52.445999999999998</c:v>
                </c:pt>
                <c:pt idx="16">
                  <c:v>52.548000000000002</c:v>
                </c:pt>
                <c:pt idx="17">
                  <c:v>52.671999999999997</c:v>
                </c:pt>
                <c:pt idx="18">
                  <c:v>52.71</c:v>
                </c:pt>
                <c:pt idx="19">
                  <c:v>52.9</c:v>
                </c:pt>
                <c:pt idx="20">
                  <c:v>52.862000000000002</c:v>
                </c:pt>
                <c:pt idx="21">
                  <c:v>53.216999999999999</c:v>
                </c:pt>
                <c:pt idx="22">
                  <c:v>54.533000000000001</c:v>
                </c:pt>
                <c:pt idx="23">
                  <c:v>54.014000000000003</c:v>
                </c:pt>
                <c:pt idx="24">
                  <c:v>53.762999999999998</c:v>
                </c:pt>
                <c:pt idx="25">
                  <c:v>53.41</c:v>
                </c:pt>
                <c:pt idx="26">
                  <c:v>52.822000000000003</c:v>
                </c:pt>
                <c:pt idx="27">
                  <c:v>52.484000000000002</c:v>
                </c:pt>
                <c:pt idx="28">
                  <c:v>52.256999999999998</c:v>
                </c:pt>
                <c:pt idx="29">
                  <c:v>52.097000000000001</c:v>
                </c:pt>
                <c:pt idx="30">
                  <c:v>52.043999999999997</c:v>
                </c:pt>
                <c:pt idx="31">
                  <c:v>51.881999999999998</c:v>
                </c:pt>
                <c:pt idx="32">
                  <c:v>51.722000000000001</c:v>
                </c:pt>
                <c:pt idx="33">
                  <c:v>51.686999999999998</c:v>
                </c:pt>
                <c:pt idx="34">
                  <c:v>51.652000000000001</c:v>
                </c:pt>
                <c:pt idx="35">
                  <c:v>52.536999999999999</c:v>
                </c:pt>
                <c:pt idx="36">
                  <c:v>53.102000000000004</c:v>
                </c:pt>
                <c:pt idx="37">
                  <c:v>52.987000000000002</c:v>
                </c:pt>
                <c:pt idx="38">
                  <c:v>52.917000000000002</c:v>
                </c:pt>
                <c:pt idx="39">
                  <c:v>52.807000000000002</c:v>
                </c:pt>
                <c:pt idx="40">
                  <c:v>52.906999999999996</c:v>
                </c:pt>
                <c:pt idx="41">
                  <c:v>52.856999999999999</c:v>
                </c:pt>
                <c:pt idx="42">
                  <c:v>52.552</c:v>
                </c:pt>
                <c:pt idx="43">
                  <c:v>52.587000000000003</c:v>
                </c:pt>
                <c:pt idx="44">
                  <c:v>52.502000000000002</c:v>
                </c:pt>
                <c:pt idx="45">
                  <c:v>52.707000000000001</c:v>
                </c:pt>
                <c:pt idx="46">
                  <c:v>52.997</c:v>
                </c:pt>
                <c:pt idx="47">
                  <c:v>52.921999999999997</c:v>
                </c:pt>
                <c:pt idx="48">
                  <c:v>52.987000000000002</c:v>
                </c:pt>
                <c:pt idx="49">
                  <c:v>52.997</c:v>
                </c:pt>
                <c:pt idx="50">
                  <c:v>53.152000000000001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A7-4C09-B3C7-CA5773BB2537}"/>
            </c:ext>
          </c:extLst>
        </c:ser>
        <c:ser>
          <c:idx val="2"/>
          <c:order val="2"/>
          <c:tx>
            <c:strRef>
              <c:f>'2023年全井戸集計表'!$AS$2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'2023年全井戸集計表'!$AS$3:$AS$53</c:f>
              <c:numCache>
                <c:formatCode>0.000_ </c:formatCode>
                <c:ptCount val="51"/>
                <c:pt idx="0">
                  <c:v>49.017000000000003</c:v>
                </c:pt>
                <c:pt idx="1">
                  <c:v>48.488</c:v>
                </c:pt>
                <c:pt idx="2">
                  <c:v>48.428000000000004</c:v>
                </c:pt>
                <c:pt idx="3">
                  <c:v>48.444000000000003</c:v>
                </c:pt>
                <c:pt idx="4">
                  <c:v>48.411000000000001</c:v>
                </c:pt>
                <c:pt idx="5">
                  <c:v>48.338000000000001</c:v>
                </c:pt>
                <c:pt idx="6">
                  <c:v>48.267000000000003</c:v>
                </c:pt>
                <c:pt idx="7">
                  <c:v>48.466000000000001</c:v>
                </c:pt>
                <c:pt idx="8">
                  <c:v>48.508000000000003</c:v>
                </c:pt>
                <c:pt idx="9">
                  <c:v>48.960999999999999</c:v>
                </c:pt>
                <c:pt idx="10">
                  <c:v>48.907000000000004</c:v>
                </c:pt>
                <c:pt idx="11">
                  <c:v>48.663000000000004</c:v>
                </c:pt>
                <c:pt idx="12">
                  <c:v>48.894000000000005</c:v>
                </c:pt>
                <c:pt idx="13">
                  <c:v>49.023000000000003</c:v>
                </c:pt>
                <c:pt idx="14">
                  <c:v>48.978000000000002</c:v>
                </c:pt>
                <c:pt idx="15">
                  <c:v>48.933000000000007</c:v>
                </c:pt>
                <c:pt idx="16">
                  <c:v>48.942000000000007</c:v>
                </c:pt>
                <c:pt idx="17">
                  <c:v>49.084000000000003</c:v>
                </c:pt>
                <c:pt idx="18">
                  <c:v>49.283000000000001</c:v>
                </c:pt>
                <c:pt idx="19">
                  <c:v>49.21</c:v>
                </c:pt>
                <c:pt idx="20">
                  <c:v>49.384</c:v>
                </c:pt>
                <c:pt idx="21">
                  <c:v>49.644000000000005</c:v>
                </c:pt>
                <c:pt idx="22">
                  <c:v>50.102000000000004</c:v>
                </c:pt>
                <c:pt idx="23">
                  <c:v>50.025000000000006</c:v>
                </c:pt>
                <c:pt idx="24">
                  <c:v>50.168000000000006</c:v>
                </c:pt>
                <c:pt idx="25">
                  <c:v>49.953000000000003</c:v>
                </c:pt>
                <c:pt idx="26">
                  <c:v>49.370000000000005</c:v>
                </c:pt>
                <c:pt idx="27">
                  <c:v>49.173000000000002</c:v>
                </c:pt>
                <c:pt idx="28">
                  <c:v>49.125</c:v>
                </c:pt>
                <c:pt idx="29">
                  <c:v>49.073</c:v>
                </c:pt>
                <c:pt idx="30">
                  <c:v>49.032000000000004</c:v>
                </c:pt>
                <c:pt idx="31">
                  <c:v>48.92</c:v>
                </c:pt>
                <c:pt idx="32">
                  <c:v>48.88</c:v>
                </c:pt>
                <c:pt idx="33">
                  <c:v>48.865000000000002</c:v>
                </c:pt>
                <c:pt idx="34">
                  <c:v>48.855000000000004</c:v>
                </c:pt>
                <c:pt idx="35">
                  <c:v>49.410000000000004</c:v>
                </c:pt>
                <c:pt idx="36">
                  <c:v>49.825000000000003</c:v>
                </c:pt>
                <c:pt idx="37">
                  <c:v>49.84</c:v>
                </c:pt>
                <c:pt idx="38">
                  <c:v>49.82</c:v>
                </c:pt>
                <c:pt idx="39">
                  <c:v>49.795000000000002</c:v>
                </c:pt>
                <c:pt idx="40">
                  <c:v>49.99</c:v>
                </c:pt>
                <c:pt idx="41">
                  <c:v>49.75</c:v>
                </c:pt>
                <c:pt idx="42">
                  <c:v>49.215000000000003</c:v>
                </c:pt>
                <c:pt idx="43">
                  <c:v>49.510000000000005</c:v>
                </c:pt>
                <c:pt idx="44">
                  <c:v>49.6</c:v>
                </c:pt>
                <c:pt idx="45">
                  <c:v>50.17</c:v>
                </c:pt>
                <c:pt idx="46">
                  <c:v>50.38</c:v>
                </c:pt>
                <c:pt idx="47">
                  <c:v>50.6</c:v>
                </c:pt>
                <c:pt idx="48">
                  <c:v>50.895000000000003</c:v>
                </c:pt>
                <c:pt idx="49">
                  <c:v>51.395000000000003</c:v>
                </c:pt>
                <c:pt idx="50">
                  <c:v>52.78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FA7-4C09-B3C7-CA5773BB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815144"/>
        <c:axId val="650814752"/>
      </c:lineChart>
      <c:catAx>
        <c:axId val="65081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650814752"/>
        <c:crosses val="autoZero"/>
        <c:auto val="1"/>
        <c:lblAlgn val="ctr"/>
        <c:lblOffset val="100"/>
        <c:noMultiLvlLbl val="0"/>
      </c:catAx>
      <c:valAx>
        <c:axId val="650814752"/>
        <c:scaling>
          <c:orientation val="minMax"/>
          <c:min val="45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650815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No.13(</a:t>
            </a:r>
            <a:r>
              <a:rPr lang="ja-JP" sz="1800"/>
              <a:t>地下水位）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 sz="18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'2023年全井戸集計表'!$A$3:$A$54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'2023年全井戸集計表'!$AT$3:$AT$54</c:f>
              <c:numCache>
                <c:formatCode>0.000_ </c:formatCode>
                <c:ptCount val="52"/>
                <c:pt idx="0">
                  <c:v>90.253</c:v>
                </c:pt>
                <c:pt idx="1">
                  <c:v>90.161000000000001</c:v>
                </c:pt>
                <c:pt idx="2">
                  <c:v>90.07</c:v>
                </c:pt>
                <c:pt idx="3">
                  <c:v>89.951999999999998</c:v>
                </c:pt>
                <c:pt idx="4">
                  <c:v>89.783000000000001</c:v>
                </c:pt>
                <c:pt idx="5">
                  <c:v>89.756</c:v>
                </c:pt>
                <c:pt idx="6">
                  <c:v>89.69</c:v>
                </c:pt>
                <c:pt idx="7">
                  <c:v>89.613</c:v>
                </c:pt>
                <c:pt idx="8">
                  <c:v>89.49499999999999</c:v>
                </c:pt>
                <c:pt idx="9">
                  <c:v>89.488</c:v>
                </c:pt>
                <c:pt idx="10">
                  <c:v>89.238</c:v>
                </c:pt>
                <c:pt idx="11">
                  <c:v>89.27</c:v>
                </c:pt>
                <c:pt idx="12">
                  <c:v>89.427999999999997</c:v>
                </c:pt>
                <c:pt idx="13">
                  <c:v>90.14</c:v>
                </c:pt>
                <c:pt idx="14">
                  <c:v>90.051999999999992</c:v>
                </c:pt>
                <c:pt idx="15">
                  <c:v>90.000999999999991</c:v>
                </c:pt>
                <c:pt idx="16">
                  <c:v>89.875999999999991</c:v>
                </c:pt>
                <c:pt idx="17">
                  <c:v>89.834999999999994</c:v>
                </c:pt>
                <c:pt idx="18">
                  <c:v>89.923000000000002</c:v>
                </c:pt>
                <c:pt idx="19">
                  <c:v>90.602000000000004</c:v>
                </c:pt>
                <c:pt idx="20">
                  <c:v>91.322999999999993</c:v>
                </c:pt>
                <c:pt idx="21">
                  <c:v>91.738</c:v>
                </c:pt>
                <c:pt idx="22">
                  <c:v>92.152000000000001</c:v>
                </c:pt>
                <c:pt idx="23">
                  <c:v>93.543999999999997</c:v>
                </c:pt>
                <c:pt idx="24">
                  <c:v>91.312999999999988</c:v>
                </c:pt>
                <c:pt idx="25">
                  <c:v>91.658000000000001</c:v>
                </c:pt>
                <c:pt idx="26">
                  <c:v>92.31</c:v>
                </c:pt>
                <c:pt idx="27">
                  <c:v>92.742999999999995</c:v>
                </c:pt>
                <c:pt idx="28">
                  <c:v>93.113</c:v>
                </c:pt>
                <c:pt idx="29">
                  <c:v>92.817999999999998</c:v>
                </c:pt>
                <c:pt idx="30">
                  <c:v>92.748999999999995</c:v>
                </c:pt>
                <c:pt idx="31">
                  <c:v>92.893000000000001</c:v>
                </c:pt>
                <c:pt idx="32">
                  <c:v>93.143000000000001</c:v>
                </c:pt>
                <c:pt idx="33">
                  <c:v>93.322999999999993</c:v>
                </c:pt>
                <c:pt idx="34">
                  <c:v>93.483000000000004</c:v>
                </c:pt>
                <c:pt idx="35">
                  <c:v>94.212999999999994</c:v>
                </c:pt>
                <c:pt idx="36">
                  <c:v>94.052999999999997</c:v>
                </c:pt>
                <c:pt idx="37">
                  <c:v>93.772999999999996</c:v>
                </c:pt>
                <c:pt idx="38">
                  <c:v>93.60799999999999</c:v>
                </c:pt>
                <c:pt idx="39">
                  <c:v>93.783000000000001</c:v>
                </c:pt>
                <c:pt idx="40">
                  <c:v>93.143000000000001</c:v>
                </c:pt>
                <c:pt idx="41">
                  <c:v>94.462999999999994</c:v>
                </c:pt>
                <c:pt idx="42">
                  <c:v>92.472999999999999</c:v>
                </c:pt>
                <c:pt idx="43">
                  <c:v>94.707999999999998</c:v>
                </c:pt>
                <c:pt idx="44">
                  <c:v>96.503</c:v>
                </c:pt>
                <c:pt idx="45">
                  <c:v>94.572999999999993</c:v>
                </c:pt>
                <c:pt idx="46">
                  <c:v>94.897999999999996</c:v>
                </c:pt>
                <c:pt idx="47">
                  <c:v>95.542999999999992</c:v>
                </c:pt>
                <c:pt idx="48">
                  <c:v>95.342999999999989</c:v>
                </c:pt>
                <c:pt idx="49">
                  <c:v>95.387999999999991</c:v>
                </c:pt>
                <c:pt idx="50">
                  <c:v>95.647999999999996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FE-4F25-AB3D-5C6ACAA50B8F}"/>
            </c:ext>
          </c:extLst>
        </c:ser>
        <c:ser>
          <c:idx val="1"/>
          <c:order val="1"/>
          <c:tx>
            <c:strRef>
              <c:f>'2023年全井戸集計表'!$AU$2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'2023年全井戸集計表'!$A$3:$A$54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'2023年全井戸集計表'!$AU$3:$AU$54</c:f>
              <c:numCache>
                <c:formatCode>0.000_ </c:formatCode>
                <c:ptCount val="52"/>
                <c:pt idx="0">
                  <c:v>86.341999999999999</c:v>
                </c:pt>
                <c:pt idx="1">
                  <c:v>86.293999999999997</c:v>
                </c:pt>
                <c:pt idx="2">
                  <c:v>86.221000000000004</c:v>
                </c:pt>
                <c:pt idx="3">
                  <c:v>86.168000000000006</c:v>
                </c:pt>
                <c:pt idx="4">
                  <c:v>86.106999999999999</c:v>
                </c:pt>
                <c:pt idx="5">
                  <c:v>86.031999999999996</c:v>
                </c:pt>
                <c:pt idx="6">
                  <c:v>85.978999999999999</c:v>
                </c:pt>
                <c:pt idx="7">
                  <c:v>85.891000000000005</c:v>
                </c:pt>
                <c:pt idx="8">
                  <c:v>85.774000000000001</c:v>
                </c:pt>
                <c:pt idx="9">
                  <c:v>85.664000000000001</c:v>
                </c:pt>
                <c:pt idx="10">
                  <c:v>85.563000000000002</c:v>
                </c:pt>
                <c:pt idx="11">
                  <c:v>85.504999999999995</c:v>
                </c:pt>
                <c:pt idx="12">
                  <c:v>85.466999999999999</c:v>
                </c:pt>
                <c:pt idx="13">
                  <c:v>85.353000000000009</c:v>
                </c:pt>
                <c:pt idx="14">
                  <c:v>85.277999999999992</c:v>
                </c:pt>
                <c:pt idx="15">
                  <c:v>85.238</c:v>
                </c:pt>
                <c:pt idx="16">
                  <c:v>85.141999999999996</c:v>
                </c:pt>
                <c:pt idx="17">
                  <c:v>85.109000000000009</c:v>
                </c:pt>
                <c:pt idx="18">
                  <c:v>85.436000000000007</c:v>
                </c:pt>
                <c:pt idx="19">
                  <c:v>85.347999999999999</c:v>
                </c:pt>
                <c:pt idx="20">
                  <c:v>85.277999999999992</c:v>
                </c:pt>
                <c:pt idx="21">
                  <c:v>85.194999999999993</c:v>
                </c:pt>
                <c:pt idx="22">
                  <c:v>87.087999999999994</c:v>
                </c:pt>
                <c:pt idx="23">
                  <c:v>86.311000000000007</c:v>
                </c:pt>
                <c:pt idx="24">
                  <c:v>85.373000000000005</c:v>
                </c:pt>
                <c:pt idx="25">
                  <c:v>85.206999999999994</c:v>
                </c:pt>
                <c:pt idx="26">
                  <c:v>85.073000000000008</c:v>
                </c:pt>
                <c:pt idx="27">
                  <c:v>84.975999999999999</c:v>
                </c:pt>
                <c:pt idx="28">
                  <c:v>84.873000000000005</c:v>
                </c:pt>
                <c:pt idx="29">
                  <c:v>84.832999999999998</c:v>
                </c:pt>
                <c:pt idx="30">
                  <c:v>84.790999999999997</c:v>
                </c:pt>
                <c:pt idx="31">
                  <c:v>84.753</c:v>
                </c:pt>
                <c:pt idx="32">
                  <c:v>84.772999999999996</c:v>
                </c:pt>
                <c:pt idx="33">
                  <c:v>84.768000000000001</c:v>
                </c:pt>
                <c:pt idx="34">
                  <c:v>84.768000000000001</c:v>
                </c:pt>
                <c:pt idx="35">
                  <c:v>88.102999999999994</c:v>
                </c:pt>
                <c:pt idx="36">
                  <c:v>86.363</c:v>
                </c:pt>
                <c:pt idx="37">
                  <c:v>86.128</c:v>
                </c:pt>
                <c:pt idx="38">
                  <c:v>85.807999999999993</c:v>
                </c:pt>
                <c:pt idx="39">
                  <c:v>85.597999999999999</c:v>
                </c:pt>
                <c:pt idx="40">
                  <c:v>85.518000000000001</c:v>
                </c:pt>
                <c:pt idx="41">
                  <c:v>85.432999999999993</c:v>
                </c:pt>
                <c:pt idx="42">
                  <c:v>85.388000000000005</c:v>
                </c:pt>
                <c:pt idx="43">
                  <c:v>86.403000000000006</c:v>
                </c:pt>
                <c:pt idx="44">
                  <c:v>86.302999999999997</c:v>
                </c:pt>
                <c:pt idx="45">
                  <c:v>86.472999999999999</c:v>
                </c:pt>
                <c:pt idx="46">
                  <c:v>85.912999999999997</c:v>
                </c:pt>
                <c:pt idx="47">
                  <c:v>86.087999999999994</c:v>
                </c:pt>
                <c:pt idx="48">
                  <c:v>86.198000000000008</c:v>
                </c:pt>
                <c:pt idx="49">
                  <c:v>86.048000000000002</c:v>
                </c:pt>
                <c:pt idx="50">
                  <c:v>85.888000000000005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FE-4F25-AB3D-5C6ACAA50B8F}"/>
            </c:ext>
          </c:extLst>
        </c:ser>
        <c:ser>
          <c:idx val="2"/>
          <c:order val="2"/>
          <c:tx>
            <c:strRef>
              <c:f>'2023年全井戸集計表'!$AV$2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'2023年全井戸集計表'!$A$3:$A$54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'2023年全井戸集計表'!$AV$3:$AV$54</c:f>
              <c:numCache>
                <c:formatCode>0.000_ </c:formatCode>
                <c:ptCount val="52"/>
                <c:pt idx="0">
                  <c:v>83.182999999999993</c:v>
                </c:pt>
                <c:pt idx="1">
                  <c:v>83.093999999999994</c:v>
                </c:pt>
                <c:pt idx="2">
                  <c:v>83.05</c:v>
                </c:pt>
                <c:pt idx="3">
                  <c:v>82.988</c:v>
                </c:pt>
                <c:pt idx="4">
                  <c:v>82.954999999999998</c:v>
                </c:pt>
                <c:pt idx="5">
                  <c:v>82.902999999999992</c:v>
                </c:pt>
                <c:pt idx="6">
                  <c:v>82.894999999999996</c:v>
                </c:pt>
                <c:pt idx="7">
                  <c:v>82.831999999999994</c:v>
                </c:pt>
                <c:pt idx="8">
                  <c:v>82.745000000000005</c:v>
                </c:pt>
                <c:pt idx="9">
                  <c:v>82.697000000000003</c:v>
                </c:pt>
                <c:pt idx="10">
                  <c:v>82.531000000000006</c:v>
                </c:pt>
                <c:pt idx="11">
                  <c:v>82.519000000000005</c:v>
                </c:pt>
                <c:pt idx="12">
                  <c:v>82.524000000000001</c:v>
                </c:pt>
                <c:pt idx="13">
                  <c:v>82.513999999999996</c:v>
                </c:pt>
                <c:pt idx="14">
                  <c:v>82.543000000000006</c:v>
                </c:pt>
                <c:pt idx="15">
                  <c:v>82.507999999999996</c:v>
                </c:pt>
                <c:pt idx="16">
                  <c:v>82.501000000000005</c:v>
                </c:pt>
                <c:pt idx="17">
                  <c:v>82.483000000000004</c:v>
                </c:pt>
                <c:pt idx="18">
                  <c:v>82.45</c:v>
                </c:pt>
                <c:pt idx="19">
                  <c:v>82.460000000000008</c:v>
                </c:pt>
                <c:pt idx="20">
                  <c:v>82.453000000000003</c:v>
                </c:pt>
                <c:pt idx="21">
                  <c:v>82.471000000000004</c:v>
                </c:pt>
                <c:pt idx="22">
                  <c:v>83.581999999999994</c:v>
                </c:pt>
                <c:pt idx="23">
                  <c:v>83.521999999999991</c:v>
                </c:pt>
                <c:pt idx="24">
                  <c:v>83.057999999999993</c:v>
                </c:pt>
                <c:pt idx="25">
                  <c:v>82.902999999999992</c:v>
                </c:pt>
                <c:pt idx="26">
                  <c:v>83.040999999999997</c:v>
                </c:pt>
                <c:pt idx="27">
                  <c:v>83.152999999999992</c:v>
                </c:pt>
                <c:pt idx="28">
                  <c:v>82.647999999999996</c:v>
                </c:pt>
                <c:pt idx="29">
                  <c:v>82.733000000000004</c:v>
                </c:pt>
                <c:pt idx="30">
                  <c:v>82.564999999999998</c:v>
                </c:pt>
                <c:pt idx="31">
                  <c:v>82.582999999999998</c:v>
                </c:pt>
                <c:pt idx="32">
                  <c:v>82.472999999999999</c:v>
                </c:pt>
                <c:pt idx="33">
                  <c:v>82.527999999999992</c:v>
                </c:pt>
                <c:pt idx="34">
                  <c:v>82.548000000000002</c:v>
                </c:pt>
                <c:pt idx="35">
                  <c:v>84.457999999999998</c:v>
                </c:pt>
                <c:pt idx="36">
                  <c:v>84.018000000000001</c:v>
                </c:pt>
                <c:pt idx="37">
                  <c:v>83.503</c:v>
                </c:pt>
                <c:pt idx="38">
                  <c:v>83.373000000000005</c:v>
                </c:pt>
                <c:pt idx="39">
                  <c:v>83.248000000000005</c:v>
                </c:pt>
                <c:pt idx="40">
                  <c:v>83.248000000000005</c:v>
                </c:pt>
                <c:pt idx="41">
                  <c:v>83.087999999999994</c:v>
                </c:pt>
                <c:pt idx="42">
                  <c:v>82.902999999999992</c:v>
                </c:pt>
                <c:pt idx="43">
                  <c:v>82.738</c:v>
                </c:pt>
                <c:pt idx="44">
                  <c:v>82.738</c:v>
                </c:pt>
                <c:pt idx="45">
                  <c:v>82.757999999999996</c:v>
                </c:pt>
                <c:pt idx="46">
                  <c:v>82.688000000000002</c:v>
                </c:pt>
                <c:pt idx="47">
                  <c:v>82.552999999999997</c:v>
                </c:pt>
                <c:pt idx="48">
                  <c:v>82.543000000000006</c:v>
                </c:pt>
                <c:pt idx="49">
                  <c:v>82.503</c:v>
                </c:pt>
                <c:pt idx="50">
                  <c:v>82.513000000000005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3FE-4F25-AB3D-5C6ACAA50B8F}"/>
            </c:ext>
          </c:extLst>
        </c:ser>
        <c:ser>
          <c:idx val="3"/>
          <c:order val="3"/>
          <c:tx>
            <c:strRef>
              <c:f>'2023年全井戸集計表'!$AW$2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'2023年全井戸集計表'!$A$3:$A$54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'2023年全井戸集計表'!$AW$3:$AW$54</c:f>
              <c:numCache>
                <c:formatCode>0.000_ </c:formatCode>
                <c:ptCount val="52"/>
                <c:pt idx="0">
                  <c:v>83.038999999999987</c:v>
                </c:pt>
                <c:pt idx="1">
                  <c:v>83.012999999999991</c:v>
                </c:pt>
                <c:pt idx="2">
                  <c:v>82.97</c:v>
                </c:pt>
                <c:pt idx="3">
                  <c:v>82.918999999999997</c:v>
                </c:pt>
                <c:pt idx="4">
                  <c:v>82.86999999999999</c:v>
                </c:pt>
                <c:pt idx="5">
                  <c:v>82.806999999999988</c:v>
                </c:pt>
                <c:pt idx="6">
                  <c:v>82.766999999999996</c:v>
                </c:pt>
                <c:pt idx="7">
                  <c:v>82.697999999999993</c:v>
                </c:pt>
                <c:pt idx="8">
                  <c:v>82.491</c:v>
                </c:pt>
                <c:pt idx="9">
                  <c:v>82.442999999999998</c:v>
                </c:pt>
                <c:pt idx="10">
                  <c:v>82.389999999999986</c:v>
                </c:pt>
                <c:pt idx="11">
                  <c:v>82.334999999999994</c:v>
                </c:pt>
                <c:pt idx="12">
                  <c:v>82.268999999999991</c:v>
                </c:pt>
                <c:pt idx="13">
                  <c:v>82.158999999999992</c:v>
                </c:pt>
                <c:pt idx="14">
                  <c:v>82.111999999999995</c:v>
                </c:pt>
                <c:pt idx="15">
                  <c:v>82.173000000000002</c:v>
                </c:pt>
                <c:pt idx="16">
                  <c:v>82</c:v>
                </c:pt>
                <c:pt idx="17">
                  <c:v>82.038999999999987</c:v>
                </c:pt>
                <c:pt idx="18">
                  <c:v>82.209000000000003</c:v>
                </c:pt>
                <c:pt idx="19">
                  <c:v>82</c:v>
                </c:pt>
                <c:pt idx="20">
                  <c:v>81.97</c:v>
                </c:pt>
                <c:pt idx="21">
                  <c:v>81.915999999999997</c:v>
                </c:pt>
                <c:pt idx="22">
                  <c:v>83.344999999999999</c:v>
                </c:pt>
                <c:pt idx="23">
                  <c:v>83.680999999999997</c:v>
                </c:pt>
                <c:pt idx="24">
                  <c:v>82.59899999999999</c:v>
                </c:pt>
                <c:pt idx="25">
                  <c:v>82.177999999999997</c:v>
                </c:pt>
                <c:pt idx="26">
                  <c:v>82.22</c:v>
                </c:pt>
                <c:pt idx="27">
                  <c:v>82.272999999999996</c:v>
                </c:pt>
                <c:pt idx="28">
                  <c:v>82.003</c:v>
                </c:pt>
                <c:pt idx="29">
                  <c:v>82.405000000000001</c:v>
                </c:pt>
                <c:pt idx="30">
                  <c:v>82.462999999999994</c:v>
                </c:pt>
                <c:pt idx="31">
                  <c:v>82.48299999999999</c:v>
                </c:pt>
                <c:pt idx="32">
                  <c:v>82.447999999999993</c:v>
                </c:pt>
                <c:pt idx="33">
                  <c:v>82.423000000000002</c:v>
                </c:pt>
                <c:pt idx="34">
                  <c:v>82.37299999999999</c:v>
                </c:pt>
                <c:pt idx="35">
                  <c:v>84.157999999999987</c:v>
                </c:pt>
                <c:pt idx="36">
                  <c:v>82.828000000000003</c:v>
                </c:pt>
                <c:pt idx="37">
                  <c:v>82.552999999999997</c:v>
                </c:pt>
                <c:pt idx="38">
                  <c:v>82.312999999999988</c:v>
                </c:pt>
                <c:pt idx="39">
                  <c:v>82.292999999999992</c:v>
                </c:pt>
                <c:pt idx="40">
                  <c:v>82.492999999999995</c:v>
                </c:pt>
                <c:pt idx="41">
                  <c:v>82.332999999999998</c:v>
                </c:pt>
                <c:pt idx="42">
                  <c:v>82.24799999999999</c:v>
                </c:pt>
                <c:pt idx="43">
                  <c:v>82.292999999999992</c:v>
                </c:pt>
                <c:pt idx="44">
                  <c:v>82.292999999999992</c:v>
                </c:pt>
                <c:pt idx="45">
                  <c:v>82.507999999999996</c:v>
                </c:pt>
                <c:pt idx="46">
                  <c:v>82.488</c:v>
                </c:pt>
                <c:pt idx="47">
                  <c:v>82.253</c:v>
                </c:pt>
                <c:pt idx="48">
                  <c:v>82.222999999999999</c:v>
                </c:pt>
                <c:pt idx="49">
                  <c:v>82.227999999999994</c:v>
                </c:pt>
                <c:pt idx="50">
                  <c:v>82.197999999999993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3FE-4F25-AB3D-5C6ACAA50B8F}"/>
            </c:ext>
          </c:extLst>
        </c:ser>
        <c:ser>
          <c:idx val="4"/>
          <c:order val="4"/>
          <c:tx>
            <c:strRef>
              <c:f>'2023年全井戸集計表'!$AX$2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'2023年全井戸集計表'!$A$3:$A$54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'2023年全井戸集計表'!$AX$3:$AX$54</c:f>
              <c:numCache>
                <c:formatCode>0.000_ </c:formatCode>
                <c:ptCount val="52"/>
                <c:pt idx="0">
                  <c:v>81.489999999999995</c:v>
                </c:pt>
                <c:pt idx="1">
                  <c:v>81.462000000000003</c:v>
                </c:pt>
                <c:pt idx="2">
                  <c:v>81.372</c:v>
                </c:pt>
                <c:pt idx="3">
                  <c:v>81.369</c:v>
                </c:pt>
                <c:pt idx="4">
                  <c:v>81.325000000000003</c:v>
                </c:pt>
                <c:pt idx="5">
                  <c:v>81.203000000000003</c:v>
                </c:pt>
                <c:pt idx="6">
                  <c:v>81.207999999999998</c:v>
                </c:pt>
                <c:pt idx="7">
                  <c:v>81.150000000000006</c:v>
                </c:pt>
                <c:pt idx="8">
                  <c:v>80.99199999999999</c:v>
                </c:pt>
                <c:pt idx="9">
                  <c:v>80.962999999999994</c:v>
                </c:pt>
                <c:pt idx="10">
                  <c:v>80.911000000000001</c:v>
                </c:pt>
                <c:pt idx="11">
                  <c:v>80.876000000000005</c:v>
                </c:pt>
                <c:pt idx="12">
                  <c:v>80.742999999999995</c:v>
                </c:pt>
                <c:pt idx="13">
                  <c:v>80.694000000000003</c:v>
                </c:pt>
                <c:pt idx="14">
                  <c:v>80.668999999999997</c:v>
                </c:pt>
                <c:pt idx="15">
                  <c:v>80.671999999999997</c:v>
                </c:pt>
                <c:pt idx="16">
                  <c:v>80.55</c:v>
                </c:pt>
                <c:pt idx="17">
                  <c:v>80.594999999999999</c:v>
                </c:pt>
                <c:pt idx="18">
                  <c:v>80.614000000000004</c:v>
                </c:pt>
                <c:pt idx="19">
                  <c:v>80.634999999999991</c:v>
                </c:pt>
                <c:pt idx="20">
                  <c:v>80.634999999999991</c:v>
                </c:pt>
                <c:pt idx="21">
                  <c:v>80.590999999999994</c:v>
                </c:pt>
                <c:pt idx="22">
                  <c:v>80.918000000000006</c:v>
                </c:pt>
                <c:pt idx="23">
                  <c:v>81.055000000000007</c:v>
                </c:pt>
                <c:pt idx="25">
                  <c:v>81.034999999999997</c:v>
                </c:pt>
                <c:pt idx="26">
                  <c:v>81.084000000000003</c:v>
                </c:pt>
                <c:pt idx="27">
                  <c:v>81.073999999999998</c:v>
                </c:pt>
                <c:pt idx="28">
                  <c:v>81.073000000000008</c:v>
                </c:pt>
                <c:pt idx="29">
                  <c:v>81.013000000000005</c:v>
                </c:pt>
                <c:pt idx="30">
                  <c:v>81.007000000000005</c:v>
                </c:pt>
                <c:pt idx="31">
                  <c:v>81.013000000000005</c:v>
                </c:pt>
                <c:pt idx="32">
                  <c:v>80.948000000000008</c:v>
                </c:pt>
                <c:pt idx="33">
                  <c:v>80.918000000000006</c:v>
                </c:pt>
                <c:pt idx="34">
                  <c:v>80.867999999999995</c:v>
                </c:pt>
                <c:pt idx="35">
                  <c:v>81.363</c:v>
                </c:pt>
                <c:pt idx="36">
                  <c:v>81.328000000000003</c:v>
                </c:pt>
                <c:pt idx="37">
                  <c:v>81.257999999999996</c:v>
                </c:pt>
                <c:pt idx="38">
                  <c:v>81.263000000000005</c:v>
                </c:pt>
                <c:pt idx="39">
                  <c:v>81.263000000000005</c:v>
                </c:pt>
                <c:pt idx="40">
                  <c:v>81.227999999999994</c:v>
                </c:pt>
                <c:pt idx="41">
                  <c:v>81.108000000000004</c:v>
                </c:pt>
                <c:pt idx="42">
                  <c:v>81.165999999999997</c:v>
                </c:pt>
                <c:pt idx="43">
                  <c:v>81.048000000000002</c:v>
                </c:pt>
                <c:pt idx="44">
                  <c:v>81.052999999999997</c:v>
                </c:pt>
                <c:pt idx="45">
                  <c:v>81.488</c:v>
                </c:pt>
                <c:pt idx="46">
                  <c:v>81.421999999999997</c:v>
                </c:pt>
                <c:pt idx="47">
                  <c:v>80.908000000000001</c:v>
                </c:pt>
                <c:pt idx="48">
                  <c:v>80.837999999999994</c:v>
                </c:pt>
                <c:pt idx="49">
                  <c:v>80.793000000000006</c:v>
                </c:pt>
                <c:pt idx="50">
                  <c:v>80.753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3FE-4F25-AB3D-5C6ACAA50B8F}"/>
            </c:ext>
          </c:extLst>
        </c:ser>
        <c:ser>
          <c:idx val="5"/>
          <c:order val="5"/>
          <c:tx>
            <c:strRef>
              <c:f>'2023年全井戸集計表'!$AY$2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'2023年全井戸集計表'!$A$3:$A$54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'2023年全井戸集計表'!$AY$3:$AY$54</c:f>
              <c:numCache>
                <c:formatCode>0.000_ </c:formatCode>
                <c:ptCount val="52"/>
                <c:pt idx="0">
                  <c:v>71.875</c:v>
                </c:pt>
                <c:pt idx="1">
                  <c:v>71.868000000000009</c:v>
                </c:pt>
                <c:pt idx="2">
                  <c:v>71.72</c:v>
                </c:pt>
                <c:pt idx="3">
                  <c:v>71.621000000000009</c:v>
                </c:pt>
                <c:pt idx="4">
                  <c:v>71.621000000000009</c:v>
                </c:pt>
                <c:pt idx="5">
                  <c:v>71.342000000000013</c:v>
                </c:pt>
                <c:pt idx="6">
                  <c:v>71.384</c:v>
                </c:pt>
                <c:pt idx="7">
                  <c:v>71.355000000000004</c:v>
                </c:pt>
                <c:pt idx="8">
                  <c:v>71.153999999999996</c:v>
                </c:pt>
                <c:pt idx="9">
                  <c:v>71.192000000000007</c:v>
                </c:pt>
                <c:pt idx="10">
                  <c:v>71.125</c:v>
                </c:pt>
                <c:pt idx="11">
                  <c:v>71.062000000000012</c:v>
                </c:pt>
                <c:pt idx="12">
                  <c:v>71.007000000000005</c:v>
                </c:pt>
                <c:pt idx="13">
                  <c:v>70.978000000000009</c:v>
                </c:pt>
                <c:pt idx="14">
                  <c:v>71.003</c:v>
                </c:pt>
                <c:pt idx="15">
                  <c:v>71.141000000000005</c:v>
                </c:pt>
                <c:pt idx="16">
                  <c:v>70.865000000000009</c:v>
                </c:pt>
                <c:pt idx="17">
                  <c:v>70.981000000000009</c:v>
                </c:pt>
                <c:pt idx="18">
                  <c:v>70.941000000000003</c:v>
                </c:pt>
                <c:pt idx="19">
                  <c:v>71.010000000000005</c:v>
                </c:pt>
                <c:pt idx="20">
                  <c:v>71.082999999999998</c:v>
                </c:pt>
                <c:pt idx="21">
                  <c:v>71.102000000000004</c:v>
                </c:pt>
                <c:pt idx="22">
                  <c:v>71.147999999999996</c:v>
                </c:pt>
                <c:pt idx="23">
                  <c:v>71.256</c:v>
                </c:pt>
                <c:pt idx="24">
                  <c:v>71.373000000000005</c:v>
                </c:pt>
                <c:pt idx="25">
                  <c:v>71.468000000000004</c:v>
                </c:pt>
                <c:pt idx="26">
                  <c:v>71.513000000000005</c:v>
                </c:pt>
                <c:pt idx="27">
                  <c:v>71.453000000000003</c:v>
                </c:pt>
                <c:pt idx="28">
                  <c:v>71.403000000000006</c:v>
                </c:pt>
                <c:pt idx="29">
                  <c:v>71.323000000000008</c:v>
                </c:pt>
                <c:pt idx="30">
                  <c:v>71.271000000000001</c:v>
                </c:pt>
                <c:pt idx="31">
                  <c:v>71.253</c:v>
                </c:pt>
                <c:pt idx="32">
                  <c:v>71.263000000000005</c:v>
                </c:pt>
                <c:pt idx="33">
                  <c:v>71.243000000000009</c:v>
                </c:pt>
                <c:pt idx="34">
                  <c:v>71.203000000000003</c:v>
                </c:pt>
                <c:pt idx="35">
                  <c:v>71.168000000000006</c:v>
                </c:pt>
                <c:pt idx="36">
                  <c:v>71.263000000000005</c:v>
                </c:pt>
                <c:pt idx="37">
                  <c:v>71.283000000000001</c:v>
                </c:pt>
                <c:pt idx="38">
                  <c:v>71.288000000000011</c:v>
                </c:pt>
                <c:pt idx="39">
                  <c:v>71.268000000000001</c:v>
                </c:pt>
                <c:pt idx="40">
                  <c:v>71.193000000000012</c:v>
                </c:pt>
                <c:pt idx="41">
                  <c:v>71.163000000000011</c:v>
                </c:pt>
                <c:pt idx="42">
                  <c:v>71.147999999999996</c:v>
                </c:pt>
                <c:pt idx="43">
                  <c:v>71.073000000000008</c:v>
                </c:pt>
                <c:pt idx="44">
                  <c:v>71.13300000000001</c:v>
                </c:pt>
                <c:pt idx="45">
                  <c:v>71.097999999999999</c:v>
                </c:pt>
                <c:pt idx="46">
                  <c:v>71.088000000000008</c:v>
                </c:pt>
                <c:pt idx="47">
                  <c:v>71.028000000000006</c:v>
                </c:pt>
                <c:pt idx="48">
                  <c:v>70.983000000000004</c:v>
                </c:pt>
                <c:pt idx="49">
                  <c:v>70.948000000000008</c:v>
                </c:pt>
                <c:pt idx="50">
                  <c:v>70.897999999999996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3FE-4F25-AB3D-5C6ACAA50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813968"/>
        <c:axId val="650811224"/>
      </c:lineChart>
      <c:catAx>
        <c:axId val="65081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650811224"/>
        <c:crosses val="autoZero"/>
        <c:auto val="1"/>
        <c:lblAlgn val="ctr"/>
        <c:lblOffset val="100"/>
        <c:noMultiLvlLbl val="0"/>
      </c:catAx>
      <c:valAx>
        <c:axId val="650811224"/>
        <c:scaling>
          <c:orientation val="minMax"/>
          <c:min val="6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T.P.(</a:t>
                </a:r>
                <a:r>
                  <a:rPr lang="ja-JP"/>
                  <a:t>ｍ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650813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No.14</a:t>
            </a:r>
            <a:r>
              <a:rPr lang="ja-JP" altLang="en-US" sz="1800" b="1" i="0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'2023年全井戸集計表'!$BA$3:$BA$53</c:f>
              <c:numCache>
                <c:formatCode>0.000_ 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0A-459D-8BF8-6819541355F2}"/>
            </c:ext>
          </c:extLst>
        </c:ser>
        <c:ser>
          <c:idx val="1"/>
          <c:order val="1"/>
          <c:tx>
            <c:strRef>
              <c:f>'2023年全井戸集計表'!$BB$2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'2023年全井戸集計表'!$BB$3:$BB$53</c:f>
              <c:numCache>
                <c:formatCode>0.000_ 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0A-459D-8BF8-6819541355F2}"/>
            </c:ext>
          </c:extLst>
        </c:ser>
        <c:ser>
          <c:idx val="2"/>
          <c:order val="2"/>
          <c:tx>
            <c:strRef>
              <c:f>'2023年全井戸集計表'!$BC$2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'2023年全井戸集計表'!$BC$3:$BC$53</c:f>
              <c:numCache>
                <c:formatCode>0.000_ 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0A-459D-8BF8-6819541355F2}"/>
            </c:ext>
          </c:extLst>
        </c:ser>
        <c:ser>
          <c:idx val="3"/>
          <c:order val="3"/>
          <c:tx>
            <c:strRef>
              <c:f>'2023年全井戸集計表'!$BD$2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'2023年全井戸集計表'!$BD$3:$BD$53</c:f>
              <c:numCache>
                <c:formatCode>0.000_ 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0A-459D-8BF8-6819541355F2}"/>
            </c:ext>
          </c:extLst>
        </c:ser>
        <c:ser>
          <c:idx val="4"/>
          <c:order val="4"/>
          <c:tx>
            <c:strRef>
              <c:f>'2023年全井戸集計表'!$BE$2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'2023年全井戸集計表'!$BE$3:$BE$53</c:f>
              <c:numCache>
                <c:formatCode>0.000_ 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B0A-459D-8BF8-6819541355F2}"/>
            </c:ext>
          </c:extLst>
        </c:ser>
        <c:ser>
          <c:idx val="5"/>
          <c:order val="5"/>
          <c:tx>
            <c:strRef>
              <c:f>'2023年全井戸集計表'!$BF$2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'2023年全井戸集計表'!$BF$3:$BF$53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B0A-459D-8BF8-68195413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812400"/>
        <c:axId val="650810048"/>
      </c:lineChart>
      <c:catAx>
        <c:axId val="65081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650810048"/>
        <c:crosses val="autoZero"/>
        <c:auto val="1"/>
        <c:lblAlgn val="ctr"/>
        <c:lblOffset val="100"/>
        <c:noMultiLvlLbl val="0"/>
      </c:catAx>
      <c:valAx>
        <c:axId val="650810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.000_ " sourceLinked="1"/>
        <c:majorTickMark val="out"/>
        <c:minorTickMark val="none"/>
        <c:tickLblPos val="nextTo"/>
        <c:crossAx val="650812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'2023年全井戸集計表'!$BG$3:$BG$53</c:f>
              <c:numCache>
                <c:formatCode>0.000_ </c:formatCode>
                <c:ptCount val="51"/>
                <c:pt idx="0">
                  <c:v>70.114999999999995</c:v>
                </c:pt>
                <c:pt idx="1">
                  <c:v>70.099000000000004</c:v>
                </c:pt>
                <c:pt idx="2">
                  <c:v>70.176999999999992</c:v>
                </c:pt>
                <c:pt idx="3">
                  <c:v>70.147999999999996</c:v>
                </c:pt>
                <c:pt idx="4">
                  <c:v>70.135999999999996</c:v>
                </c:pt>
                <c:pt idx="5">
                  <c:v>70.096999999999994</c:v>
                </c:pt>
                <c:pt idx="6">
                  <c:v>70.194999999999993</c:v>
                </c:pt>
                <c:pt idx="7">
                  <c:v>70.155000000000001</c:v>
                </c:pt>
                <c:pt idx="8">
                  <c:v>70.060999999999993</c:v>
                </c:pt>
                <c:pt idx="9">
                  <c:v>70.057000000000002</c:v>
                </c:pt>
                <c:pt idx="10">
                  <c:v>70.099999999999994</c:v>
                </c:pt>
                <c:pt idx="11">
                  <c:v>70.105000000000004</c:v>
                </c:pt>
                <c:pt idx="12">
                  <c:v>70.143999999999991</c:v>
                </c:pt>
                <c:pt idx="13">
                  <c:v>70.102999999999994</c:v>
                </c:pt>
                <c:pt idx="14">
                  <c:v>70.099000000000004</c:v>
                </c:pt>
                <c:pt idx="15">
                  <c:v>70.106999999999999</c:v>
                </c:pt>
                <c:pt idx="16">
                  <c:v>70.070999999999998</c:v>
                </c:pt>
                <c:pt idx="17">
                  <c:v>70.069999999999993</c:v>
                </c:pt>
                <c:pt idx="18">
                  <c:v>70.12</c:v>
                </c:pt>
                <c:pt idx="19">
                  <c:v>70.143999999999991</c:v>
                </c:pt>
                <c:pt idx="20">
                  <c:v>70.177999999999997</c:v>
                </c:pt>
                <c:pt idx="21">
                  <c:v>70.164999999999992</c:v>
                </c:pt>
                <c:pt idx="22">
                  <c:v>70.206000000000003</c:v>
                </c:pt>
                <c:pt idx="23">
                  <c:v>70.254999999999995</c:v>
                </c:pt>
                <c:pt idx="24">
                  <c:v>70.245000000000005</c:v>
                </c:pt>
                <c:pt idx="25">
                  <c:v>70.164999999999992</c:v>
                </c:pt>
                <c:pt idx="26">
                  <c:v>70.146999999999991</c:v>
                </c:pt>
                <c:pt idx="27">
                  <c:v>70.114999999999995</c:v>
                </c:pt>
                <c:pt idx="28">
                  <c:v>70.046999999999997</c:v>
                </c:pt>
                <c:pt idx="29">
                  <c:v>69.986999999999995</c:v>
                </c:pt>
                <c:pt idx="30">
                  <c:v>69.932999999999993</c:v>
                </c:pt>
                <c:pt idx="31">
                  <c:v>69.86699999999999</c:v>
                </c:pt>
                <c:pt idx="32">
                  <c:v>69.822000000000003</c:v>
                </c:pt>
                <c:pt idx="33">
                  <c:v>69.796999999999997</c:v>
                </c:pt>
                <c:pt idx="34">
                  <c:v>69.74199999999999</c:v>
                </c:pt>
                <c:pt idx="35">
                  <c:v>69.887</c:v>
                </c:pt>
                <c:pt idx="36">
                  <c:v>69.86699999999999</c:v>
                </c:pt>
                <c:pt idx="37">
                  <c:v>69.837000000000003</c:v>
                </c:pt>
                <c:pt idx="38">
                  <c:v>69.796999999999997</c:v>
                </c:pt>
                <c:pt idx="39">
                  <c:v>69.796999999999997</c:v>
                </c:pt>
                <c:pt idx="40">
                  <c:v>69.861999999999995</c:v>
                </c:pt>
                <c:pt idx="41">
                  <c:v>69.826999999999998</c:v>
                </c:pt>
                <c:pt idx="42">
                  <c:v>69.801999999999992</c:v>
                </c:pt>
                <c:pt idx="43">
                  <c:v>69.792000000000002</c:v>
                </c:pt>
                <c:pt idx="44">
                  <c:v>69.781999999999996</c:v>
                </c:pt>
                <c:pt idx="45">
                  <c:v>69.856999999999999</c:v>
                </c:pt>
                <c:pt idx="46">
                  <c:v>69.822000000000003</c:v>
                </c:pt>
                <c:pt idx="47">
                  <c:v>69.766999999999996</c:v>
                </c:pt>
                <c:pt idx="48">
                  <c:v>69.831999999999994</c:v>
                </c:pt>
                <c:pt idx="49">
                  <c:v>69.766999999999996</c:v>
                </c:pt>
                <c:pt idx="50">
                  <c:v>69.747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BE-4773-AF27-EBAC046FA3A3}"/>
            </c:ext>
          </c:extLst>
        </c:ser>
        <c:ser>
          <c:idx val="1"/>
          <c:order val="1"/>
          <c:tx>
            <c:strRef>
              <c:f>'2023年全井戸集計表'!$BH$2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'2023年全井戸集計表'!$BH$3:$BH$53</c:f>
              <c:numCache>
                <c:formatCode>0.000_ </c:formatCode>
                <c:ptCount val="51"/>
                <c:pt idx="0">
                  <c:v>63.658999999999999</c:v>
                </c:pt>
                <c:pt idx="1">
                  <c:v>63.683999999999997</c:v>
                </c:pt>
                <c:pt idx="2">
                  <c:v>63.783999999999999</c:v>
                </c:pt>
                <c:pt idx="3">
                  <c:v>63.7</c:v>
                </c:pt>
                <c:pt idx="4">
                  <c:v>63.744</c:v>
                </c:pt>
                <c:pt idx="5">
                  <c:v>63.626000000000005</c:v>
                </c:pt>
                <c:pt idx="6">
                  <c:v>63.855000000000004</c:v>
                </c:pt>
                <c:pt idx="7">
                  <c:v>63.808999999999997</c:v>
                </c:pt>
                <c:pt idx="8">
                  <c:v>63.616</c:v>
                </c:pt>
                <c:pt idx="9">
                  <c:v>63.661999999999999</c:v>
                </c:pt>
                <c:pt idx="10">
                  <c:v>63.722000000000001</c:v>
                </c:pt>
                <c:pt idx="11">
                  <c:v>63.736000000000004</c:v>
                </c:pt>
                <c:pt idx="12">
                  <c:v>63.826000000000001</c:v>
                </c:pt>
                <c:pt idx="13">
                  <c:v>63.652000000000001</c:v>
                </c:pt>
                <c:pt idx="14">
                  <c:v>63.682000000000002</c:v>
                </c:pt>
                <c:pt idx="15">
                  <c:v>63.804000000000002</c:v>
                </c:pt>
                <c:pt idx="16">
                  <c:v>63.603000000000002</c:v>
                </c:pt>
                <c:pt idx="17">
                  <c:v>63.734000000000002</c:v>
                </c:pt>
                <c:pt idx="18">
                  <c:v>63.884</c:v>
                </c:pt>
                <c:pt idx="19">
                  <c:v>63.808</c:v>
                </c:pt>
                <c:pt idx="20">
                  <c:v>63.866</c:v>
                </c:pt>
                <c:pt idx="21">
                  <c:v>63.932000000000002</c:v>
                </c:pt>
                <c:pt idx="22">
                  <c:v>64.034000000000006</c:v>
                </c:pt>
                <c:pt idx="23">
                  <c:v>63.948999999999998</c:v>
                </c:pt>
                <c:pt idx="24">
                  <c:v>63.917999999999999</c:v>
                </c:pt>
                <c:pt idx="25">
                  <c:v>63.738</c:v>
                </c:pt>
                <c:pt idx="26">
                  <c:v>63.776000000000003</c:v>
                </c:pt>
                <c:pt idx="27">
                  <c:v>63.734000000000002</c:v>
                </c:pt>
                <c:pt idx="28">
                  <c:v>63.686</c:v>
                </c:pt>
                <c:pt idx="29">
                  <c:v>63.677999999999997</c:v>
                </c:pt>
                <c:pt idx="30">
                  <c:v>63.683999999999997</c:v>
                </c:pt>
                <c:pt idx="31">
                  <c:v>63.686</c:v>
                </c:pt>
                <c:pt idx="32">
                  <c:v>63.670999999999999</c:v>
                </c:pt>
                <c:pt idx="33">
                  <c:v>63.676000000000002</c:v>
                </c:pt>
                <c:pt idx="34">
                  <c:v>63.665999999999997</c:v>
                </c:pt>
                <c:pt idx="35">
                  <c:v>63.786000000000001</c:v>
                </c:pt>
                <c:pt idx="36">
                  <c:v>63.701000000000001</c:v>
                </c:pt>
                <c:pt idx="37">
                  <c:v>63.646000000000001</c:v>
                </c:pt>
                <c:pt idx="38">
                  <c:v>63.655999999999999</c:v>
                </c:pt>
                <c:pt idx="39">
                  <c:v>63.710999999999999</c:v>
                </c:pt>
                <c:pt idx="40">
                  <c:v>63.826000000000001</c:v>
                </c:pt>
                <c:pt idx="41">
                  <c:v>63.621000000000002</c:v>
                </c:pt>
                <c:pt idx="42">
                  <c:v>63.616</c:v>
                </c:pt>
                <c:pt idx="43">
                  <c:v>63.611000000000004</c:v>
                </c:pt>
                <c:pt idx="44">
                  <c:v>63.676000000000002</c:v>
                </c:pt>
                <c:pt idx="45">
                  <c:v>63.725999999999999</c:v>
                </c:pt>
                <c:pt idx="46">
                  <c:v>63.626000000000005</c:v>
                </c:pt>
                <c:pt idx="47">
                  <c:v>63.596000000000004</c:v>
                </c:pt>
                <c:pt idx="48">
                  <c:v>63.801000000000002</c:v>
                </c:pt>
                <c:pt idx="49">
                  <c:v>63.670999999999999</c:v>
                </c:pt>
                <c:pt idx="50">
                  <c:v>63.555999999999997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BE-4773-AF27-EBAC046FA3A3}"/>
            </c:ext>
          </c:extLst>
        </c:ser>
        <c:ser>
          <c:idx val="2"/>
          <c:order val="2"/>
          <c:tx>
            <c:strRef>
              <c:f>'2023年全井戸集計表'!$BI$2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'2023年全井戸集計表'!$BI$3:$BI$53</c:f>
              <c:numCache>
                <c:formatCode>0.000_ </c:formatCode>
                <c:ptCount val="51"/>
                <c:pt idx="0">
                  <c:v>56.569999999999993</c:v>
                </c:pt>
                <c:pt idx="1">
                  <c:v>56.247</c:v>
                </c:pt>
                <c:pt idx="2">
                  <c:v>56.247999999999998</c:v>
                </c:pt>
                <c:pt idx="3">
                  <c:v>56.397999999999996</c:v>
                </c:pt>
                <c:pt idx="4">
                  <c:v>56.350999999999999</c:v>
                </c:pt>
                <c:pt idx="5">
                  <c:v>56.11</c:v>
                </c:pt>
                <c:pt idx="6">
                  <c:v>56.146999999999991</c:v>
                </c:pt>
                <c:pt idx="7">
                  <c:v>56.715999999999994</c:v>
                </c:pt>
                <c:pt idx="8">
                  <c:v>56.595999999999997</c:v>
                </c:pt>
                <c:pt idx="9">
                  <c:v>56.197999999999993</c:v>
                </c:pt>
                <c:pt idx="10">
                  <c:v>56.083999999999996</c:v>
                </c:pt>
                <c:pt idx="11">
                  <c:v>56.206999999999994</c:v>
                </c:pt>
                <c:pt idx="12">
                  <c:v>56.245999999999995</c:v>
                </c:pt>
                <c:pt idx="13">
                  <c:v>56.310999999999993</c:v>
                </c:pt>
                <c:pt idx="14">
                  <c:v>56.226999999999997</c:v>
                </c:pt>
                <c:pt idx="15">
                  <c:v>56.158000000000001</c:v>
                </c:pt>
                <c:pt idx="16">
                  <c:v>56.100999999999999</c:v>
                </c:pt>
                <c:pt idx="17">
                  <c:v>56.665999999999997</c:v>
                </c:pt>
                <c:pt idx="18">
                  <c:v>56.875999999999998</c:v>
                </c:pt>
                <c:pt idx="19">
                  <c:v>56.537999999999997</c:v>
                </c:pt>
                <c:pt idx="20">
                  <c:v>56.58</c:v>
                </c:pt>
                <c:pt idx="21">
                  <c:v>57.327999999999996</c:v>
                </c:pt>
                <c:pt idx="22">
                  <c:v>57.795000000000002</c:v>
                </c:pt>
                <c:pt idx="23">
                  <c:v>55.324999999999996</c:v>
                </c:pt>
                <c:pt idx="24">
                  <c:v>55.171999999999997</c:v>
                </c:pt>
                <c:pt idx="25">
                  <c:v>55.012999999999998</c:v>
                </c:pt>
                <c:pt idx="26">
                  <c:v>54.879999999999995</c:v>
                </c:pt>
                <c:pt idx="27">
                  <c:v>54.759</c:v>
                </c:pt>
                <c:pt idx="28">
                  <c:v>54.649999999999991</c:v>
                </c:pt>
                <c:pt idx="29">
                  <c:v>54.604999999999997</c:v>
                </c:pt>
                <c:pt idx="30">
                  <c:v>54.587999999999994</c:v>
                </c:pt>
                <c:pt idx="31">
                  <c:v>54.582999999999998</c:v>
                </c:pt>
                <c:pt idx="32">
                  <c:v>54.55</c:v>
                </c:pt>
                <c:pt idx="33">
                  <c:v>54.545000000000002</c:v>
                </c:pt>
                <c:pt idx="34">
                  <c:v>54.545000000000002</c:v>
                </c:pt>
                <c:pt idx="35">
                  <c:v>54.76</c:v>
                </c:pt>
                <c:pt idx="36">
                  <c:v>54.76</c:v>
                </c:pt>
                <c:pt idx="37">
                  <c:v>54.914999999999992</c:v>
                </c:pt>
                <c:pt idx="38">
                  <c:v>54.87</c:v>
                </c:pt>
                <c:pt idx="39">
                  <c:v>54.854999999999997</c:v>
                </c:pt>
                <c:pt idx="40">
                  <c:v>54.899999999999991</c:v>
                </c:pt>
                <c:pt idx="41">
                  <c:v>54.554999999999993</c:v>
                </c:pt>
                <c:pt idx="42">
                  <c:v>54.424999999999997</c:v>
                </c:pt>
                <c:pt idx="43">
                  <c:v>54.515000000000001</c:v>
                </c:pt>
                <c:pt idx="44">
                  <c:v>54.539999999999992</c:v>
                </c:pt>
                <c:pt idx="45">
                  <c:v>54.67</c:v>
                </c:pt>
                <c:pt idx="46">
                  <c:v>54.934999999999995</c:v>
                </c:pt>
                <c:pt idx="47">
                  <c:v>54.744999999999997</c:v>
                </c:pt>
                <c:pt idx="48">
                  <c:v>57.354999999999997</c:v>
                </c:pt>
                <c:pt idx="49">
                  <c:v>57.694999999999993</c:v>
                </c:pt>
                <c:pt idx="50">
                  <c:v>56.375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BE-4773-AF27-EBAC046FA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808480"/>
        <c:axId val="650806912"/>
      </c:lineChart>
      <c:catAx>
        <c:axId val="65080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650806912"/>
        <c:crosses val="autoZero"/>
        <c:auto val="1"/>
        <c:lblAlgn val="ctr"/>
        <c:lblOffset val="100"/>
        <c:noMultiLvlLbl val="0"/>
      </c:catAx>
      <c:valAx>
        <c:axId val="650806912"/>
        <c:scaling>
          <c:orientation val="minMax"/>
          <c:min val="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65080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'2023年全井戸集計表'!$BJ$3:$BJ$53</c:f>
              <c:numCache>
                <c:formatCode>0.000_ </c:formatCode>
                <c:ptCount val="51"/>
                <c:pt idx="0">
                  <c:v>0</c:v>
                </c:pt>
                <c:pt idx="40">
                  <c:v>57.378999999999998</c:v>
                </c:pt>
                <c:pt idx="41">
                  <c:v>56.263999999999996</c:v>
                </c:pt>
                <c:pt idx="42">
                  <c:v>55.289000000000001</c:v>
                </c:pt>
                <c:pt idx="43">
                  <c:v>55.153999999999996</c:v>
                </c:pt>
                <c:pt idx="44">
                  <c:v>54.968999999999994</c:v>
                </c:pt>
                <c:pt idx="45">
                  <c:v>56.378999999999998</c:v>
                </c:pt>
                <c:pt idx="46">
                  <c:v>56.278999999999996</c:v>
                </c:pt>
                <c:pt idx="47">
                  <c:v>55.978999999999999</c:v>
                </c:pt>
                <c:pt idx="48">
                  <c:v>55.753999999999998</c:v>
                </c:pt>
                <c:pt idx="49">
                  <c:v>55.923999999999999</c:v>
                </c:pt>
                <c:pt idx="50">
                  <c:v>55.958999999999996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1B-4A39-9A0D-D849EB2E102B}"/>
            </c:ext>
          </c:extLst>
        </c:ser>
        <c:ser>
          <c:idx val="1"/>
          <c:order val="1"/>
          <c:tx>
            <c:strRef>
              <c:f>'2023年全井戸集計表'!$BK$2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'2023年全井戸集計表'!$BK$3:$BK$53</c:f>
              <c:numCache>
                <c:formatCode>0.000_ </c:formatCode>
                <c:ptCount val="51"/>
                <c:pt idx="0">
                  <c:v>51.144999999999996</c:v>
                </c:pt>
                <c:pt idx="1">
                  <c:v>50.445</c:v>
                </c:pt>
                <c:pt idx="2">
                  <c:v>50.274999999999999</c:v>
                </c:pt>
                <c:pt idx="3">
                  <c:v>50.296999999999997</c:v>
                </c:pt>
                <c:pt idx="4">
                  <c:v>50.227000000000004</c:v>
                </c:pt>
                <c:pt idx="5">
                  <c:v>50.069000000000003</c:v>
                </c:pt>
                <c:pt idx="6">
                  <c:v>49.878999999999998</c:v>
                </c:pt>
                <c:pt idx="7">
                  <c:v>49.917999999999999</c:v>
                </c:pt>
                <c:pt idx="8">
                  <c:v>50.775999999999996</c:v>
                </c:pt>
                <c:pt idx="9">
                  <c:v>50.471000000000004</c:v>
                </c:pt>
                <c:pt idx="10">
                  <c:v>50.227000000000004</c:v>
                </c:pt>
                <c:pt idx="11">
                  <c:v>50.683</c:v>
                </c:pt>
                <c:pt idx="12">
                  <c:v>51.754999999999995</c:v>
                </c:pt>
                <c:pt idx="13">
                  <c:v>51.667999999999999</c:v>
                </c:pt>
                <c:pt idx="14">
                  <c:v>51.405000000000001</c:v>
                </c:pt>
                <c:pt idx="15">
                  <c:v>51.536000000000001</c:v>
                </c:pt>
                <c:pt idx="16">
                  <c:v>51.475000000000001</c:v>
                </c:pt>
                <c:pt idx="17">
                  <c:v>51.841999999999999</c:v>
                </c:pt>
                <c:pt idx="18">
                  <c:v>52.115000000000002</c:v>
                </c:pt>
                <c:pt idx="19">
                  <c:v>52.107999999999997</c:v>
                </c:pt>
                <c:pt idx="20">
                  <c:v>52.462000000000003</c:v>
                </c:pt>
                <c:pt idx="21">
                  <c:v>53.021999999999998</c:v>
                </c:pt>
                <c:pt idx="22">
                  <c:v>54.637</c:v>
                </c:pt>
                <c:pt idx="23">
                  <c:v>54.718000000000004</c:v>
                </c:pt>
                <c:pt idx="24">
                  <c:v>55.15</c:v>
                </c:pt>
                <c:pt idx="25">
                  <c:v>54.522999999999996</c:v>
                </c:pt>
                <c:pt idx="26">
                  <c:v>52.488</c:v>
                </c:pt>
                <c:pt idx="27">
                  <c:v>51.972999999999999</c:v>
                </c:pt>
                <c:pt idx="28">
                  <c:v>51.802999999999997</c:v>
                </c:pt>
                <c:pt idx="29">
                  <c:v>51.543999999999997</c:v>
                </c:pt>
                <c:pt idx="30">
                  <c:v>51.335000000000001</c:v>
                </c:pt>
                <c:pt idx="31">
                  <c:v>51.088000000000001</c:v>
                </c:pt>
                <c:pt idx="32">
                  <c:v>50.887999999999998</c:v>
                </c:pt>
                <c:pt idx="33">
                  <c:v>50.798000000000002</c:v>
                </c:pt>
                <c:pt idx="34">
                  <c:v>50.713000000000001</c:v>
                </c:pt>
                <c:pt idx="35">
                  <c:v>52.787999999999997</c:v>
                </c:pt>
                <c:pt idx="36">
                  <c:v>53.552999999999997</c:v>
                </c:pt>
                <c:pt idx="37">
                  <c:v>53.747999999999998</c:v>
                </c:pt>
                <c:pt idx="38">
                  <c:v>53.613</c:v>
                </c:pt>
                <c:pt idx="39">
                  <c:v>53.493000000000002</c:v>
                </c:pt>
                <c:pt idx="40">
                  <c:v>54.082999999999998</c:v>
                </c:pt>
                <c:pt idx="41">
                  <c:v>53.518000000000001</c:v>
                </c:pt>
                <c:pt idx="42">
                  <c:v>51.772999999999996</c:v>
                </c:pt>
                <c:pt idx="43">
                  <c:v>52.518000000000001</c:v>
                </c:pt>
                <c:pt idx="44">
                  <c:v>52.982999999999997</c:v>
                </c:pt>
                <c:pt idx="45">
                  <c:v>53.893000000000001</c:v>
                </c:pt>
                <c:pt idx="46">
                  <c:v>53.787999999999997</c:v>
                </c:pt>
                <c:pt idx="47">
                  <c:v>53.757999999999996</c:v>
                </c:pt>
                <c:pt idx="48">
                  <c:v>53.863</c:v>
                </c:pt>
                <c:pt idx="49">
                  <c:v>54.143000000000001</c:v>
                </c:pt>
                <c:pt idx="50">
                  <c:v>54.692999999999998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1B-4A39-9A0D-D849EB2E1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809656"/>
        <c:axId val="650807696"/>
      </c:lineChart>
      <c:catAx>
        <c:axId val="650809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650807696"/>
        <c:crosses val="autoZero"/>
        <c:auto val="1"/>
        <c:lblAlgn val="ctr"/>
        <c:lblOffset val="100"/>
        <c:noMultiLvlLbl val="0"/>
      </c:catAx>
      <c:valAx>
        <c:axId val="650807696"/>
        <c:scaling>
          <c:orientation val="minMax"/>
          <c:min val="45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650809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'2023年全井戸集計表'!$BL$3:$BL$53</c:f>
              <c:numCache>
                <c:formatCode>0.000_ </c:formatCode>
                <c:ptCount val="51"/>
                <c:pt idx="0">
                  <c:v>49.147000000000006</c:v>
                </c:pt>
                <c:pt idx="1">
                  <c:v>48.329000000000008</c:v>
                </c:pt>
                <c:pt idx="2">
                  <c:v>48.53</c:v>
                </c:pt>
                <c:pt idx="3">
                  <c:v>48.384</c:v>
                </c:pt>
                <c:pt idx="4">
                  <c:v>48.214000000000006</c:v>
                </c:pt>
                <c:pt idx="5">
                  <c:v>47.555000000000007</c:v>
                </c:pt>
                <c:pt idx="6">
                  <c:v>48.222000000000008</c:v>
                </c:pt>
                <c:pt idx="7">
                  <c:v>48.25800000000001</c:v>
                </c:pt>
                <c:pt idx="8">
                  <c:v>48.228000000000009</c:v>
                </c:pt>
                <c:pt idx="9">
                  <c:v>48.355000000000004</c:v>
                </c:pt>
                <c:pt idx="10">
                  <c:v>48.247000000000007</c:v>
                </c:pt>
                <c:pt idx="11">
                  <c:v>48.88600000000001</c:v>
                </c:pt>
                <c:pt idx="12">
                  <c:v>48.665000000000006</c:v>
                </c:pt>
                <c:pt idx="13">
                  <c:v>47.333000000000006</c:v>
                </c:pt>
                <c:pt idx="14">
                  <c:v>48.541000000000004</c:v>
                </c:pt>
                <c:pt idx="15">
                  <c:v>48.869000000000007</c:v>
                </c:pt>
                <c:pt idx="16">
                  <c:v>49.025000000000006</c:v>
                </c:pt>
                <c:pt idx="17">
                  <c:v>49.472000000000008</c:v>
                </c:pt>
                <c:pt idx="18">
                  <c:v>49.515000000000008</c:v>
                </c:pt>
                <c:pt idx="19">
                  <c:v>49.867000000000004</c:v>
                </c:pt>
                <c:pt idx="20">
                  <c:v>49.997000000000007</c:v>
                </c:pt>
                <c:pt idx="21">
                  <c:v>50.581000000000003</c:v>
                </c:pt>
                <c:pt idx="22">
                  <c:v>51.820000000000007</c:v>
                </c:pt>
                <c:pt idx="23">
                  <c:v>50.635000000000005</c:v>
                </c:pt>
                <c:pt idx="24">
                  <c:v>50.629000000000005</c:v>
                </c:pt>
                <c:pt idx="25">
                  <c:v>50.50200000000001</c:v>
                </c:pt>
                <c:pt idx="26">
                  <c:v>50.173000000000002</c:v>
                </c:pt>
                <c:pt idx="27">
                  <c:v>49.763000000000005</c:v>
                </c:pt>
                <c:pt idx="28">
                  <c:v>49.717000000000006</c:v>
                </c:pt>
                <c:pt idx="29">
                  <c:v>49.584000000000003</c:v>
                </c:pt>
                <c:pt idx="30">
                  <c:v>49.517000000000003</c:v>
                </c:pt>
                <c:pt idx="31">
                  <c:v>49.412000000000006</c:v>
                </c:pt>
                <c:pt idx="32">
                  <c:v>48.967000000000006</c:v>
                </c:pt>
                <c:pt idx="33">
                  <c:v>49.112000000000009</c:v>
                </c:pt>
                <c:pt idx="34">
                  <c:v>48.977000000000004</c:v>
                </c:pt>
                <c:pt idx="35">
                  <c:v>49.782000000000004</c:v>
                </c:pt>
                <c:pt idx="36">
                  <c:v>49.657000000000004</c:v>
                </c:pt>
                <c:pt idx="37">
                  <c:v>49.62700000000001</c:v>
                </c:pt>
                <c:pt idx="38">
                  <c:v>49.722000000000008</c:v>
                </c:pt>
                <c:pt idx="39">
                  <c:v>50.147000000000006</c:v>
                </c:pt>
                <c:pt idx="40">
                  <c:v>50.137000000000008</c:v>
                </c:pt>
                <c:pt idx="41">
                  <c:v>49.782000000000004</c:v>
                </c:pt>
                <c:pt idx="42">
                  <c:v>50.512000000000008</c:v>
                </c:pt>
                <c:pt idx="43">
                  <c:v>50.327000000000005</c:v>
                </c:pt>
                <c:pt idx="44">
                  <c:v>49.247000000000007</c:v>
                </c:pt>
                <c:pt idx="45">
                  <c:v>49.332000000000008</c:v>
                </c:pt>
                <c:pt idx="46">
                  <c:v>49.362000000000009</c:v>
                </c:pt>
                <c:pt idx="47">
                  <c:v>50.777000000000008</c:v>
                </c:pt>
                <c:pt idx="48">
                  <c:v>49.807000000000002</c:v>
                </c:pt>
                <c:pt idx="49">
                  <c:v>49.942000000000007</c:v>
                </c:pt>
                <c:pt idx="50">
                  <c:v>53.117000000000004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896-4C61-AC61-9B2565BB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805736"/>
        <c:axId val="650810832"/>
      </c:lineChart>
      <c:catAx>
        <c:axId val="650805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650810832"/>
        <c:crosses val="autoZero"/>
        <c:auto val="1"/>
        <c:lblAlgn val="ctr"/>
        <c:lblOffset val="100"/>
        <c:noMultiLvlLbl val="0"/>
      </c:catAx>
      <c:valAx>
        <c:axId val="650810832"/>
        <c:scaling>
          <c:orientation val="minMax"/>
          <c:min val="45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650805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'2023年全井戸集計表'!$BY$3:$BY$53</c:f>
              <c:numCache>
                <c:formatCode>General</c:formatCode>
                <c:ptCount val="51"/>
                <c:pt idx="0">
                  <c:v>0</c:v>
                </c:pt>
                <c:pt idx="6">
                  <c:v>20</c:v>
                </c:pt>
                <c:pt idx="7">
                  <c:v>6</c:v>
                </c:pt>
                <c:pt idx="11">
                  <c:v>8</c:v>
                </c:pt>
                <c:pt idx="12">
                  <c:v>15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12</c:v>
                </c:pt>
                <c:pt idx="22">
                  <c:v>8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35">
                  <c:v>10</c:v>
                </c:pt>
                <c:pt idx="40">
                  <c:v>5</c:v>
                </c:pt>
                <c:pt idx="45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47-45E0-B2BC-73389153A431}"/>
            </c:ext>
          </c:extLst>
        </c:ser>
        <c:ser>
          <c:idx val="1"/>
          <c:order val="1"/>
          <c:tx>
            <c:strRef>
              <c:f>'2023年全井戸集計表'!$BZ$2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'2023年全井戸集計表'!$BZ$3:$BZ$53</c:f>
              <c:numCache>
                <c:formatCode>General</c:formatCode>
                <c:ptCount val="51"/>
                <c:pt idx="0">
                  <c:v>15</c:v>
                </c:pt>
                <c:pt idx="1">
                  <c:v>12</c:v>
                </c:pt>
                <c:pt idx="2">
                  <c:v>20</c:v>
                </c:pt>
                <c:pt idx="3">
                  <c:v>25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12</c:v>
                </c:pt>
                <c:pt idx="8">
                  <c:v>25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30</c:v>
                </c:pt>
                <c:pt idx="13">
                  <c:v>25</c:v>
                </c:pt>
                <c:pt idx="14">
                  <c:v>25</c:v>
                </c:pt>
                <c:pt idx="19">
                  <c:v>20</c:v>
                </c:pt>
                <c:pt idx="20">
                  <c:v>15</c:v>
                </c:pt>
                <c:pt idx="21">
                  <c:v>25</c:v>
                </c:pt>
                <c:pt idx="22">
                  <c:v>20</c:v>
                </c:pt>
                <c:pt idx="23">
                  <c:v>8</c:v>
                </c:pt>
                <c:pt idx="24">
                  <c:v>10</c:v>
                </c:pt>
                <c:pt idx="25">
                  <c:v>10</c:v>
                </c:pt>
                <c:pt idx="26">
                  <c:v>15</c:v>
                </c:pt>
                <c:pt idx="27">
                  <c:v>12</c:v>
                </c:pt>
                <c:pt idx="28">
                  <c:v>90</c:v>
                </c:pt>
                <c:pt idx="29">
                  <c:v>20</c:v>
                </c:pt>
                <c:pt idx="30">
                  <c:v>15</c:v>
                </c:pt>
                <c:pt idx="31">
                  <c:v>15</c:v>
                </c:pt>
                <c:pt idx="32">
                  <c:v>35</c:v>
                </c:pt>
                <c:pt idx="33">
                  <c:v>15</c:v>
                </c:pt>
                <c:pt idx="34">
                  <c:v>35</c:v>
                </c:pt>
                <c:pt idx="35">
                  <c:v>20</c:v>
                </c:pt>
                <c:pt idx="36">
                  <c:v>15</c:v>
                </c:pt>
                <c:pt idx="37">
                  <c:v>40</c:v>
                </c:pt>
                <c:pt idx="38">
                  <c:v>15</c:v>
                </c:pt>
                <c:pt idx="39">
                  <c:v>20</c:v>
                </c:pt>
                <c:pt idx="40">
                  <c:v>60</c:v>
                </c:pt>
                <c:pt idx="41">
                  <c:v>30</c:v>
                </c:pt>
                <c:pt idx="42">
                  <c:v>70</c:v>
                </c:pt>
                <c:pt idx="43">
                  <c:v>55</c:v>
                </c:pt>
                <c:pt idx="44">
                  <c:v>40</c:v>
                </c:pt>
                <c:pt idx="45">
                  <c:v>30</c:v>
                </c:pt>
                <c:pt idx="46">
                  <c:v>30</c:v>
                </c:pt>
                <c:pt idx="47">
                  <c:v>100</c:v>
                </c:pt>
                <c:pt idx="48">
                  <c:v>45</c:v>
                </c:pt>
                <c:pt idx="50">
                  <c:v>170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47-45E0-B2BC-73389153A431}"/>
            </c:ext>
          </c:extLst>
        </c:ser>
        <c:ser>
          <c:idx val="2"/>
          <c:order val="2"/>
          <c:tx>
            <c:strRef>
              <c:f>'2023年全井戸集計表'!$CA$2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'2023年全井戸集計表'!$CA$3:$CA$53</c:f>
              <c:numCache>
                <c:formatCode>General</c:formatCode>
                <c:ptCount val="51"/>
                <c:pt idx="0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6000</c:v>
                </c:pt>
                <c:pt idx="5">
                  <c:v>4700</c:v>
                </c:pt>
                <c:pt idx="6">
                  <c:v>5000</c:v>
                </c:pt>
                <c:pt idx="7">
                  <c:v>5000</c:v>
                </c:pt>
                <c:pt idx="8">
                  <c:v>4900</c:v>
                </c:pt>
                <c:pt idx="9">
                  <c:v>4900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5500</c:v>
                </c:pt>
                <c:pt idx="14">
                  <c:v>5300</c:v>
                </c:pt>
                <c:pt idx="15">
                  <c:v>5000</c:v>
                </c:pt>
                <c:pt idx="16">
                  <c:v>5100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  <c:pt idx="21">
                  <c:v>5000</c:v>
                </c:pt>
                <c:pt idx="22">
                  <c:v>5000</c:v>
                </c:pt>
                <c:pt idx="23">
                  <c:v>4800</c:v>
                </c:pt>
                <c:pt idx="24">
                  <c:v>5000</c:v>
                </c:pt>
                <c:pt idx="25">
                  <c:v>4500</c:v>
                </c:pt>
                <c:pt idx="26">
                  <c:v>4000</c:v>
                </c:pt>
                <c:pt idx="27">
                  <c:v>4900</c:v>
                </c:pt>
                <c:pt idx="28">
                  <c:v>4500</c:v>
                </c:pt>
                <c:pt idx="29">
                  <c:v>4300</c:v>
                </c:pt>
                <c:pt idx="30">
                  <c:v>4200</c:v>
                </c:pt>
                <c:pt idx="31">
                  <c:v>4800</c:v>
                </c:pt>
                <c:pt idx="32">
                  <c:v>4900</c:v>
                </c:pt>
                <c:pt idx="33">
                  <c:v>4800</c:v>
                </c:pt>
                <c:pt idx="34">
                  <c:v>4500</c:v>
                </c:pt>
                <c:pt idx="35">
                  <c:v>5000</c:v>
                </c:pt>
                <c:pt idx="36">
                  <c:v>4000</c:v>
                </c:pt>
                <c:pt idx="37">
                  <c:v>5000</c:v>
                </c:pt>
                <c:pt idx="38">
                  <c:v>4500</c:v>
                </c:pt>
                <c:pt idx="39">
                  <c:v>4500</c:v>
                </c:pt>
                <c:pt idx="40">
                  <c:v>4500</c:v>
                </c:pt>
                <c:pt idx="41">
                  <c:v>4500</c:v>
                </c:pt>
                <c:pt idx="42">
                  <c:v>4500</c:v>
                </c:pt>
                <c:pt idx="43">
                  <c:v>5000</c:v>
                </c:pt>
                <c:pt idx="44">
                  <c:v>5000</c:v>
                </c:pt>
                <c:pt idx="45">
                  <c:v>4500</c:v>
                </c:pt>
                <c:pt idx="46">
                  <c:v>5000</c:v>
                </c:pt>
                <c:pt idx="47">
                  <c:v>4500</c:v>
                </c:pt>
                <c:pt idx="48">
                  <c:v>5500</c:v>
                </c:pt>
                <c:pt idx="49">
                  <c:v>4500</c:v>
                </c:pt>
                <c:pt idx="50">
                  <c:v>5000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47-45E0-B2BC-73389153A431}"/>
            </c:ext>
          </c:extLst>
        </c:ser>
        <c:ser>
          <c:idx val="3"/>
          <c:order val="3"/>
          <c:tx>
            <c:strRef>
              <c:f>'2023年全井戸集計表'!$CB$2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'2023年全井戸集計表'!$CB$3:$CB$53</c:f>
              <c:numCache>
                <c:formatCode>General</c:formatCode>
                <c:ptCount val="51"/>
                <c:pt idx="0">
                  <c:v>3000</c:v>
                </c:pt>
                <c:pt idx="1">
                  <c:v>3000</c:v>
                </c:pt>
                <c:pt idx="2">
                  <c:v>3200</c:v>
                </c:pt>
                <c:pt idx="3">
                  <c:v>3800</c:v>
                </c:pt>
                <c:pt idx="4">
                  <c:v>3000</c:v>
                </c:pt>
                <c:pt idx="5">
                  <c:v>3300</c:v>
                </c:pt>
                <c:pt idx="6">
                  <c:v>3300</c:v>
                </c:pt>
                <c:pt idx="7">
                  <c:v>3800</c:v>
                </c:pt>
                <c:pt idx="8">
                  <c:v>3800</c:v>
                </c:pt>
                <c:pt idx="9">
                  <c:v>3500</c:v>
                </c:pt>
                <c:pt idx="10">
                  <c:v>3200</c:v>
                </c:pt>
                <c:pt idx="11">
                  <c:v>3500</c:v>
                </c:pt>
                <c:pt idx="12">
                  <c:v>3200</c:v>
                </c:pt>
                <c:pt idx="13">
                  <c:v>3200</c:v>
                </c:pt>
                <c:pt idx="14">
                  <c:v>3000</c:v>
                </c:pt>
                <c:pt idx="15">
                  <c:v>2900</c:v>
                </c:pt>
                <c:pt idx="16">
                  <c:v>3000</c:v>
                </c:pt>
                <c:pt idx="17">
                  <c:v>3000</c:v>
                </c:pt>
                <c:pt idx="18">
                  <c:v>3200</c:v>
                </c:pt>
                <c:pt idx="19">
                  <c:v>3100</c:v>
                </c:pt>
                <c:pt idx="20">
                  <c:v>3000</c:v>
                </c:pt>
                <c:pt idx="21">
                  <c:v>3200</c:v>
                </c:pt>
                <c:pt idx="22">
                  <c:v>3000</c:v>
                </c:pt>
                <c:pt idx="23">
                  <c:v>3200</c:v>
                </c:pt>
                <c:pt idx="24">
                  <c:v>3700</c:v>
                </c:pt>
                <c:pt idx="25">
                  <c:v>3600</c:v>
                </c:pt>
                <c:pt idx="26">
                  <c:v>3000</c:v>
                </c:pt>
                <c:pt idx="27">
                  <c:v>3500</c:v>
                </c:pt>
                <c:pt idx="28">
                  <c:v>3500</c:v>
                </c:pt>
                <c:pt idx="29">
                  <c:v>3100</c:v>
                </c:pt>
                <c:pt idx="30">
                  <c:v>3000</c:v>
                </c:pt>
                <c:pt idx="31">
                  <c:v>3000</c:v>
                </c:pt>
                <c:pt idx="32">
                  <c:v>3600</c:v>
                </c:pt>
                <c:pt idx="33">
                  <c:v>3000</c:v>
                </c:pt>
                <c:pt idx="34">
                  <c:v>3100</c:v>
                </c:pt>
                <c:pt idx="35">
                  <c:v>3000</c:v>
                </c:pt>
                <c:pt idx="36">
                  <c:v>3000</c:v>
                </c:pt>
                <c:pt idx="37">
                  <c:v>2400</c:v>
                </c:pt>
                <c:pt idx="38">
                  <c:v>3000</c:v>
                </c:pt>
                <c:pt idx="39">
                  <c:v>3000</c:v>
                </c:pt>
                <c:pt idx="40">
                  <c:v>3000</c:v>
                </c:pt>
                <c:pt idx="41">
                  <c:v>2500</c:v>
                </c:pt>
                <c:pt idx="42">
                  <c:v>3200</c:v>
                </c:pt>
                <c:pt idx="43">
                  <c:v>3500</c:v>
                </c:pt>
                <c:pt idx="44">
                  <c:v>3300</c:v>
                </c:pt>
                <c:pt idx="45">
                  <c:v>2700</c:v>
                </c:pt>
                <c:pt idx="46">
                  <c:v>3500</c:v>
                </c:pt>
                <c:pt idx="47">
                  <c:v>3200</c:v>
                </c:pt>
                <c:pt idx="48">
                  <c:v>3300</c:v>
                </c:pt>
                <c:pt idx="49">
                  <c:v>3600</c:v>
                </c:pt>
                <c:pt idx="50">
                  <c:v>3500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F47-45E0-B2BC-73389153A431}"/>
            </c:ext>
          </c:extLst>
        </c:ser>
        <c:ser>
          <c:idx val="4"/>
          <c:order val="4"/>
          <c:tx>
            <c:strRef>
              <c:f>'2023年全井戸集計表'!$CC$2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'2023年全井戸集計表'!$CC$3:$CC$53</c:f>
              <c:numCache>
                <c:formatCode>General</c:formatCode>
                <c:ptCount val="51"/>
                <c:pt idx="0">
                  <c:v>25</c:v>
                </c:pt>
                <c:pt idx="1">
                  <c:v>30</c:v>
                </c:pt>
                <c:pt idx="2">
                  <c:v>25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20</c:v>
                </c:pt>
                <c:pt idx="7">
                  <c:v>20</c:v>
                </c:pt>
                <c:pt idx="8">
                  <c:v>25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15</c:v>
                </c:pt>
                <c:pt idx="18">
                  <c:v>20</c:v>
                </c:pt>
                <c:pt idx="19">
                  <c:v>15</c:v>
                </c:pt>
                <c:pt idx="20">
                  <c:v>15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25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40</c:v>
                </c:pt>
                <c:pt idx="29">
                  <c:v>35</c:v>
                </c:pt>
                <c:pt idx="30">
                  <c:v>40</c:v>
                </c:pt>
                <c:pt idx="31">
                  <c:v>30</c:v>
                </c:pt>
                <c:pt idx="32">
                  <c:v>35</c:v>
                </c:pt>
                <c:pt idx="33">
                  <c:v>30</c:v>
                </c:pt>
                <c:pt idx="34">
                  <c:v>35</c:v>
                </c:pt>
                <c:pt idx="35">
                  <c:v>30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20</c:v>
                </c:pt>
                <c:pt idx="44">
                  <c:v>25</c:v>
                </c:pt>
                <c:pt idx="45">
                  <c:v>20</c:v>
                </c:pt>
                <c:pt idx="46">
                  <c:v>20</c:v>
                </c:pt>
                <c:pt idx="47">
                  <c:v>25</c:v>
                </c:pt>
                <c:pt idx="48">
                  <c:v>25</c:v>
                </c:pt>
                <c:pt idx="49">
                  <c:v>30</c:v>
                </c:pt>
                <c:pt idx="50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F47-45E0-B2BC-73389153A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813576"/>
        <c:axId val="650808088"/>
      </c:lineChart>
      <c:catAx>
        <c:axId val="650813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650808088"/>
        <c:crosses val="autoZero"/>
        <c:auto val="1"/>
        <c:lblAlgn val="ctr"/>
        <c:lblOffset val="100"/>
        <c:noMultiLvlLbl val="0"/>
      </c:catAx>
      <c:valAx>
        <c:axId val="650808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0813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'2023年全井戸集計表'!$CD$3:$CD$53</c:f>
              <c:numCache>
                <c:formatCode>General</c:formatCode>
                <c:ptCount val="51"/>
                <c:pt idx="0">
                  <c:v>25</c:v>
                </c:pt>
                <c:pt idx="1">
                  <c:v>30</c:v>
                </c:pt>
                <c:pt idx="2">
                  <c:v>30</c:v>
                </c:pt>
                <c:pt idx="3">
                  <c:v>25</c:v>
                </c:pt>
                <c:pt idx="4">
                  <c:v>30</c:v>
                </c:pt>
                <c:pt idx="5">
                  <c:v>30</c:v>
                </c:pt>
                <c:pt idx="6">
                  <c:v>40</c:v>
                </c:pt>
                <c:pt idx="7">
                  <c:v>12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15</c:v>
                </c:pt>
                <c:pt idx="13">
                  <c:v>20</c:v>
                </c:pt>
                <c:pt idx="14">
                  <c:v>25</c:v>
                </c:pt>
                <c:pt idx="15">
                  <c:v>12</c:v>
                </c:pt>
                <c:pt idx="16">
                  <c:v>20</c:v>
                </c:pt>
                <c:pt idx="17">
                  <c:v>12</c:v>
                </c:pt>
                <c:pt idx="18">
                  <c:v>12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15</c:v>
                </c:pt>
                <c:pt idx="23">
                  <c:v>10</c:v>
                </c:pt>
                <c:pt idx="24">
                  <c:v>20</c:v>
                </c:pt>
                <c:pt idx="25">
                  <c:v>30</c:v>
                </c:pt>
                <c:pt idx="26">
                  <c:v>25</c:v>
                </c:pt>
                <c:pt idx="27">
                  <c:v>25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45</c:v>
                </c:pt>
                <c:pt idx="33">
                  <c:v>50</c:v>
                </c:pt>
                <c:pt idx="34">
                  <c:v>50</c:v>
                </c:pt>
                <c:pt idx="35">
                  <c:v>10</c:v>
                </c:pt>
                <c:pt idx="36">
                  <c:v>20</c:v>
                </c:pt>
                <c:pt idx="37">
                  <c:v>25</c:v>
                </c:pt>
                <c:pt idx="38">
                  <c:v>25</c:v>
                </c:pt>
                <c:pt idx="39">
                  <c:v>35</c:v>
                </c:pt>
                <c:pt idx="40">
                  <c:v>40</c:v>
                </c:pt>
                <c:pt idx="41">
                  <c:v>40</c:v>
                </c:pt>
                <c:pt idx="42">
                  <c:v>45</c:v>
                </c:pt>
                <c:pt idx="43">
                  <c:v>50</c:v>
                </c:pt>
                <c:pt idx="44">
                  <c:v>50</c:v>
                </c:pt>
                <c:pt idx="45">
                  <c:v>60</c:v>
                </c:pt>
                <c:pt idx="46">
                  <c:v>60</c:v>
                </c:pt>
                <c:pt idx="47">
                  <c:v>50</c:v>
                </c:pt>
                <c:pt idx="48">
                  <c:v>65</c:v>
                </c:pt>
                <c:pt idx="49">
                  <c:v>70</c:v>
                </c:pt>
                <c:pt idx="50">
                  <c:v>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C1-4D54-93EB-F9F1E2EFABDC}"/>
            </c:ext>
          </c:extLst>
        </c:ser>
        <c:ser>
          <c:idx val="1"/>
          <c:order val="1"/>
          <c:tx>
            <c:strRef>
              <c:f>'2023年全井戸集計表'!$CE$2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'2023年全井戸集計表'!$CE$3:$CE$53</c:f>
              <c:numCache>
                <c:formatCode>General</c:formatCode>
                <c:ptCount val="51"/>
                <c:pt idx="0">
                  <c:v>230</c:v>
                </c:pt>
                <c:pt idx="1">
                  <c:v>220</c:v>
                </c:pt>
                <c:pt idx="2">
                  <c:v>250</c:v>
                </c:pt>
                <c:pt idx="3">
                  <c:v>230</c:v>
                </c:pt>
                <c:pt idx="4">
                  <c:v>250</c:v>
                </c:pt>
                <c:pt idx="5">
                  <c:v>280</c:v>
                </c:pt>
                <c:pt idx="6">
                  <c:v>280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300</c:v>
                </c:pt>
                <c:pt idx="11">
                  <c:v>250</c:v>
                </c:pt>
                <c:pt idx="12">
                  <c:v>280</c:v>
                </c:pt>
                <c:pt idx="13">
                  <c:v>200</c:v>
                </c:pt>
                <c:pt idx="14">
                  <c:v>200</c:v>
                </c:pt>
                <c:pt idx="15">
                  <c:v>210</c:v>
                </c:pt>
                <c:pt idx="16">
                  <c:v>210</c:v>
                </c:pt>
                <c:pt idx="17">
                  <c:v>220</c:v>
                </c:pt>
                <c:pt idx="18">
                  <c:v>200</c:v>
                </c:pt>
                <c:pt idx="19">
                  <c:v>180</c:v>
                </c:pt>
                <c:pt idx="20">
                  <c:v>200</c:v>
                </c:pt>
                <c:pt idx="21">
                  <c:v>220</c:v>
                </c:pt>
                <c:pt idx="22">
                  <c:v>150</c:v>
                </c:pt>
                <c:pt idx="23">
                  <c:v>160</c:v>
                </c:pt>
                <c:pt idx="24">
                  <c:v>150</c:v>
                </c:pt>
                <c:pt idx="25">
                  <c:v>170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180</c:v>
                </c:pt>
                <c:pt idx="30">
                  <c:v>220</c:v>
                </c:pt>
                <c:pt idx="31">
                  <c:v>250</c:v>
                </c:pt>
                <c:pt idx="32">
                  <c:v>330</c:v>
                </c:pt>
                <c:pt idx="33">
                  <c:v>390</c:v>
                </c:pt>
                <c:pt idx="34">
                  <c:v>260</c:v>
                </c:pt>
                <c:pt idx="35">
                  <c:v>220</c:v>
                </c:pt>
                <c:pt idx="36">
                  <c:v>150</c:v>
                </c:pt>
                <c:pt idx="37">
                  <c:v>210</c:v>
                </c:pt>
                <c:pt idx="38">
                  <c:v>230</c:v>
                </c:pt>
                <c:pt idx="39">
                  <c:v>350</c:v>
                </c:pt>
                <c:pt idx="40">
                  <c:v>480</c:v>
                </c:pt>
                <c:pt idx="41">
                  <c:v>600</c:v>
                </c:pt>
                <c:pt idx="42">
                  <c:v>550</c:v>
                </c:pt>
                <c:pt idx="43">
                  <c:v>700</c:v>
                </c:pt>
                <c:pt idx="44">
                  <c:v>700</c:v>
                </c:pt>
                <c:pt idx="45">
                  <c:v>800</c:v>
                </c:pt>
                <c:pt idx="46">
                  <c:v>800</c:v>
                </c:pt>
                <c:pt idx="47">
                  <c:v>800</c:v>
                </c:pt>
                <c:pt idx="48">
                  <c:v>1000</c:v>
                </c:pt>
                <c:pt idx="49">
                  <c:v>750</c:v>
                </c:pt>
                <c:pt idx="50">
                  <c:v>750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C1-4D54-93EB-F9F1E2EFABDC}"/>
            </c:ext>
          </c:extLst>
        </c:ser>
        <c:ser>
          <c:idx val="2"/>
          <c:order val="2"/>
          <c:tx>
            <c:strRef>
              <c:f>'2023年全井戸集計表'!$CF$2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'2023年全井戸集計表'!$CF$3:$CF$53</c:f>
              <c:numCache>
                <c:formatCode>General</c:formatCode>
                <c:ptCount val="51"/>
                <c:pt idx="0">
                  <c:v>2600</c:v>
                </c:pt>
                <c:pt idx="1">
                  <c:v>2800</c:v>
                </c:pt>
                <c:pt idx="2">
                  <c:v>3000</c:v>
                </c:pt>
                <c:pt idx="3">
                  <c:v>3100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3300</c:v>
                </c:pt>
                <c:pt idx="9">
                  <c:v>3000</c:v>
                </c:pt>
                <c:pt idx="10">
                  <c:v>3200</c:v>
                </c:pt>
                <c:pt idx="11">
                  <c:v>2900</c:v>
                </c:pt>
                <c:pt idx="12">
                  <c:v>3100</c:v>
                </c:pt>
                <c:pt idx="13">
                  <c:v>3000</c:v>
                </c:pt>
                <c:pt idx="14">
                  <c:v>3100</c:v>
                </c:pt>
                <c:pt idx="15">
                  <c:v>3000</c:v>
                </c:pt>
                <c:pt idx="16">
                  <c:v>3000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3200</c:v>
                </c:pt>
                <c:pt idx="21">
                  <c:v>3000</c:v>
                </c:pt>
                <c:pt idx="22">
                  <c:v>3000</c:v>
                </c:pt>
                <c:pt idx="23">
                  <c:v>3100</c:v>
                </c:pt>
                <c:pt idx="24">
                  <c:v>3000</c:v>
                </c:pt>
                <c:pt idx="25">
                  <c:v>3100</c:v>
                </c:pt>
                <c:pt idx="26">
                  <c:v>2900</c:v>
                </c:pt>
                <c:pt idx="27">
                  <c:v>3100</c:v>
                </c:pt>
                <c:pt idx="28">
                  <c:v>3000</c:v>
                </c:pt>
                <c:pt idx="29">
                  <c:v>2800</c:v>
                </c:pt>
                <c:pt idx="30">
                  <c:v>2600</c:v>
                </c:pt>
                <c:pt idx="31">
                  <c:v>3000</c:v>
                </c:pt>
                <c:pt idx="32">
                  <c:v>2800</c:v>
                </c:pt>
                <c:pt idx="33">
                  <c:v>3100</c:v>
                </c:pt>
                <c:pt idx="34">
                  <c:v>2800</c:v>
                </c:pt>
                <c:pt idx="35">
                  <c:v>3100</c:v>
                </c:pt>
                <c:pt idx="36">
                  <c:v>2800</c:v>
                </c:pt>
                <c:pt idx="37">
                  <c:v>2500</c:v>
                </c:pt>
                <c:pt idx="38">
                  <c:v>2500</c:v>
                </c:pt>
                <c:pt idx="39">
                  <c:v>3200</c:v>
                </c:pt>
                <c:pt idx="40">
                  <c:v>2600</c:v>
                </c:pt>
                <c:pt idx="41">
                  <c:v>2600</c:v>
                </c:pt>
                <c:pt idx="42">
                  <c:v>3000</c:v>
                </c:pt>
                <c:pt idx="43">
                  <c:v>3000</c:v>
                </c:pt>
                <c:pt idx="44">
                  <c:v>2900</c:v>
                </c:pt>
                <c:pt idx="45">
                  <c:v>3200</c:v>
                </c:pt>
                <c:pt idx="46">
                  <c:v>3500</c:v>
                </c:pt>
                <c:pt idx="47">
                  <c:v>3000</c:v>
                </c:pt>
                <c:pt idx="48">
                  <c:v>3000</c:v>
                </c:pt>
                <c:pt idx="49">
                  <c:v>3000</c:v>
                </c:pt>
                <c:pt idx="50">
                  <c:v>3200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C1-4D54-93EB-F9F1E2EFABDC}"/>
            </c:ext>
          </c:extLst>
        </c:ser>
        <c:ser>
          <c:idx val="3"/>
          <c:order val="3"/>
          <c:tx>
            <c:strRef>
              <c:f>'2023年全井戸集計表'!$CG$2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'2023年全井戸集計表'!$CG$3:$CG$53</c:f>
              <c:numCache>
                <c:formatCode>General</c:formatCode>
                <c:ptCount val="51"/>
                <c:pt idx="0">
                  <c:v>10</c:v>
                </c:pt>
                <c:pt idx="1">
                  <c:v>12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12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15</c:v>
                </c:pt>
                <c:pt idx="29">
                  <c:v>12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12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12</c:v>
                </c:pt>
                <c:pt idx="49">
                  <c:v>12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C1-4D54-93EB-F9F1E2EFA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807304"/>
        <c:axId val="650819456"/>
      </c:lineChart>
      <c:catAx>
        <c:axId val="650807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650819456"/>
        <c:crosses val="autoZero"/>
        <c:auto val="1"/>
        <c:lblAlgn val="ctr"/>
        <c:lblOffset val="100"/>
        <c:noMultiLvlLbl val="0"/>
      </c:catAx>
      <c:valAx>
        <c:axId val="650819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0807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'2023年全井戸集計表'!$CH$3:$CH$53</c:f>
              <c:numCache>
                <c:formatCode>General</c:formatCode>
                <c:ptCount val="51"/>
                <c:pt idx="0">
                  <c:v>280</c:v>
                </c:pt>
                <c:pt idx="1">
                  <c:v>290</c:v>
                </c:pt>
                <c:pt idx="2">
                  <c:v>350</c:v>
                </c:pt>
                <c:pt idx="3">
                  <c:v>380</c:v>
                </c:pt>
                <c:pt idx="4">
                  <c:v>350</c:v>
                </c:pt>
                <c:pt idx="5">
                  <c:v>380</c:v>
                </c:pt>
                <c:pt idx="6">
                  <c:v>410</c:v>
                </c:pt>
                <c:pt idx="7">
                  <c:v>350</c:v>
                </c:pt>
                <c:pt idx="8">
                  <c:v>380</c:v>
                </c:pt>
                <c:pt idx="9">
                  <c:v>350</c:v>
                </c:pt>
                <c:pt idx="10">
                  <c:v>350</c:v>
                </c:pt>
                <c:pt idx="11">
                  <c:v>400</c:v>
                </c:pt>
                <c:pt idx="12">
                  <c:v>450</c:v>
                </c:pt>
                <c:pt idx="13">
                  <c:v>450</c:v>
                </c:pt>
                <c:pt idx="14">
                  <c:v>480</c:v>
                </c:pt>
                <c:pt idx="15">
                  <c:v>400</c:v>
                </c:pt>
                <c:pt idx="16">
                  <c:v>420</c:v>
                </c:pt>
                <c:pt idx="17">
                  <c:v>500</c:v>
                </c:pt>
                <c:pt idx="18">
                  <c:v>420</c:v>
                </c:pt>
                <c:pt idx="19">
                  <c:v>400</c:v>
                </c:pt>
                <c:pt idx="20">
                  <c:v>390</c:v>
                </c:pt>
                <c:pt idx="21">
                  <c:v>380</c:v>
                </c:pt>
                <c:pt idx="22">
                  <c:v>420</c:v>
                </c:pt>
                <c:pt idx="23">
                  <c:v>400</c:v>
                </c:pt>
                <c:pt idx="24">
                  <c:v>400</c:v>
                </c:pt>
                <c:pt idx="25">
                  <c:v>390</c:v>
                </c:pt>
                <c:pt idx="26">
                  <c:v>380</c:v>
                </c:pt>
                <c:pt idx="27">
                  <c:v>350</c:v>
                </c:pt>
                <c:pt idx="28">
                  <c:v>350</c:v>
                </c:pt>
                <c:pt idx="29">
                  <c:v>360</c:v>
                </c:pt>
                <c:pt idx="30">
                  <c:v>320</c:v>
                </c:pt>
                <c:pt idx="31">
                  <c:v>350</c:v>
                </c:pt>
                <c:pt idx="32">
                  <c:v>300</c:v>
                </c:pt>
                <c:pt idx="33">
                  <c:v>380</c:v>
                </c:pt>
                <c:pt idx="34">
                  <c:v>300</c:v>
                </c:pt>
                <c:pt idx="35">
                  <c:v>300</c:v>
                </c:pt>
                <c:pt idx="36">
                  <c:v>390</c:v>
                </c:pt>
                <c:pt idx="37">
                  <c:v>350</c:v>
                </c:pt>
                <c:pt idx="38">
                  <c:v>300</c:v>
                </c:pt>
                <c:pt idx="39">
                  <c:v>370</c:v>
                </c:pt>
                <c:pt idx="40">
                  <c:v>350</c:v>
                </c:pt>
                <c:pt idx="41">
                  <c:v>350</c:v>
                </c:pt>
                <c:pt idx="42">
                  <c:v>380</c:v>
                </c:pt>
                <c:pt idx="43">
                  <c:v>320</c:v>
                </c:pt>
                <c:pt idx="44">
                  <c:v>320</c:v>
                </c:pt>
                <c:pt idx="45">
                  <c:v>380</c:v>
                </c:pt>
                <c:pt idx="46">
                  <c:v>370</c:v>
                </c:pt>
                <c:pt idx="47">
                  <c:v>350</c:v>
                </c:pt>
                <c:pt idx="48">
                  <c:v>320</c:v>
                </c:pt>
                <c:pt idx="49">
                  <c:v>300</c:v>
                </c:pt>
                <c:pt idx="50">
                  <c:v>320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98-40F8-B768-EC9DC9E67CBD}"/>
            </c:ext>
          </c:extLst>
        </c:ser>
        <c:ser>
          <c:idx val="1"/>
          <c:order val="1"/>
          <c:tx>
            <c:strRef>
              <c:f>'2023年全井戸集計表'!$CI$2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'2023年全井戸集計表'!$CI$3:$CI$53</c:f>
              <c:numCache>
                <c:formatCode>General</c:formatCode>
                <c:ptCount val="51"/>
                <c:pt idx="0">
                  <c:v>150</c:v>
                </c:pt>
                <c:pt idx="1">
                  <c:v>140</c:v>
                </c:pt>
                <c:pt idx="2">
                  <c:v>150</c:v>
                </c:pt>
                <c:pt idx="3">
                  <c:v>130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170</c:v>
                </c:pt>
                <c:pt idx="12">
                  <c:v>150</c:v>
                </c:pt>
                <c:pt idx="13">
                  <c:v>140</c:v>
                </c:pt>
                <c:pt idx="14">
                  <c:v>150</c:v>
                </c:pt>
                <c:pt idx="15">
                  <c:v>150</c:v>
                </c:pt>
                <c:pt idx="16">
                  <c:v>140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  <c:pt idx="20">
                  <c:v>180</c:v>
                </c:pt>
                <c:pt idx="21">
                  <c:v>175</c:v>
                </c:pt>
                <c:pt idx="22">
                  <c:v>190</c:v>
                </c:pt>
                <c:pt idx="23">
                  <c:v>170</c:v>
                </c:pt>
                <c:pt idx="24">
                  <c:v>170</c:v>
                </c:pt>
                <c:pt idx="25">
                  <c:v>160</c:v>
                </c:pt>
                <c:pt idx="26">
                  <c:v>170</c:v>
                </c:pt>
                <c:pt idx="27">
                  <c:v>170</c:v>
                </c:pt>
                <c:pt idx="28">
                  <c:v>175</c:v>
                </c:pt>
                <c:pt idx="29">
                  <c:v>160</c:v>
                </c:pt>
                <c:pt idx="30">
                  <c:v>150</c:v>
                </c:pt>
                <c:pt idx="31">
                  <c:v>170</c:v>
                </c:pt>
                <c:pt idx="32">
                  <c:v>150</c:v>
                </c:pt>
                <c:pt idx="33">
                  <c:v>180</c:v>
                </c:pt>
                <c:pt idx="34">
                  <c:v>150</c:v>
                </c:pt>
                <c:pt idx="35">
                  <c:v>140</c:v>
                </c:pt>
                <c:pt idx="36">
                  <c:v>150</c:v>
                </c:pt>
                <c:pt idx="37">
                  <c:v>200</c:v>
                </c:pt>
                <c:pt idx="38">
                  <c:v>180</c:v>
                </c:pt>
                <c:pt idx="39">
                  <c:v>175</c:v>
                </c:pt>
                <c:pt idx="40">
                  <c:v>180</c:v>
                </c:pt>
                <c:pt idx="41">
                  <c:v>180</c:v>
                </c:pt>
                <c:pt idx="42">
                  <c:v>200</c:v>
                </c:pt>
                <c:pt idx="43">
                  <c:v>190</c:v>
                </c:pt>
                <c:pt idx="44">
                  <c:v>200</c:v>
                </c:pt>
                <c:pt idx="45">
                  <c:v>200</c:v>
                </c:pt>
                <c:pt idx="46">
                  <c:v>200</c:v>
                </c:pt>
                <c:pt idx="47">
                  <c:v>200</c:v>
                </c:pt>
                <c:pt idx="48">
                  <c:v>200</c:v>
                </c:pt>
                <c:pt idx="49">
                  <c:v>170</c:v>
                </c:pt>
                <c:pt idx="50">
                  <c:v>160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98-40F8-B768-EC9DC9E67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818672"/>
        <c:axId val="655594640"/>
      </c:lineChart>
      <c:catAx>
        <c:axId val="65081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655594640"/>
        <c:crosses val="autoZero"/>
        <c:auto val="1"/>
        <c:lblAlgn val="ctr"/>
        <c:lblOffset val="100"/>
        <c:noMultiLvlLbl val="0"/>
      </c:catAx>
      <c:valAx>
        <c:axId val="655594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0818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'2023年全井戸集計表'!$CJ$3:$CJ$53</c:f>
              <c:numCache>
                <c:formatCode>General</c:formatCode>
                <c:ptCount val="51"/>
                <c:pt idx="0">
                  <c:v>35</c:v>
                </c:pt>
                <c:pt idx="1">
                  <c:v>30</c:v>
                </c:pt>
                <c:pt idx="2">
                  <c:v>30</c:v>
                </c:pt>
                <c:pt idx="3">
                  <c:v>35</c:v>
                </c:pt>
                <c:pt idx="4">
                  <c:v>35</c:v>
                </c:pt>
                <c:pt idx="5">
                  <c:v>30</c:v>
                </c:pt>
                <c:pt idx="6">
                  <c:v>40</c:v>
                </c:pt>
                <c:pt idx="7">
                  <c:v>30</c:v>
                </c:pt>
                <c:pt idx="8">
                  <c:v>40</c:v>
                </c:pt>
                <c:pt idx="9">
                  <c:v>40</c:v>
                </c:pt>
                <c:pt idx="10">
                  <c:v>50</c:v>
                </c:pt>
                <c:pt idx="11">
                  <c:v>45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12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12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12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12</c:v>
                </c:pt>
                <c:pt idx="39">
                  <c:v>15</c:v>
                </c:pt>
                <c:pt idx="40">
                  <c:v>20</c:v>
                </c:pt>
                <c:pt idx="41">
                  <c:v>15</c:v>
                </c:pt>
                <c:pt idx="42">
                  <c:v>20</c:v>
                </c:pt>
                <c:pt idx="43">
                  <c:v>25</c:v>
                </c:pt>
                <c:pt idx="44">
                  <c:v>25</c:v>
                </c:pt>
                <c:pt idx="45">
                  <c:v>30</c:v>
                </c:pt>
                <c:pt idx="46">
                  <c:v>25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E9B-43DB-9482-C5DFE34D8F0C}"/>
            </c:ext>
          </c:extLst>
        </c:ser>
        <c:ser>
          <c:idx val="1"/>
          <c:order val="1"/>
          <c:tx>
            <c:strRef>
              <c:f>'2023年全井戸集計表'!$CK$2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'2023年全井戸集計表'!$CK$3:$CK$53</c:f>
              <c:numCache>
                <c:formatCode>General</c:formatCode>
                <c:ptCount val="51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15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30</c:v>
                </c:pt>
                <c:pt idx="24">
                  <c:v>25</c:v>
                </c:pt>
                <c:pt idx="25">
                  <c:v>25</c:v>
                </c:pt>
                <c:pt idx="26">
                  <c:v>30</c:v>
                </c:pt>
                <c:pt idx="27">
                  <c:v>25</c:v>
                </c:pt>
                <c:pt idx="28">
                  <c:v>30</c:v>
                </c:pt>
                <c:pt idx="29">
                  <c:v>25</c:v>
                </c:pt>
                <c:pt idx="30">
                  <c:v>20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30</c:v>
                </c:pt>
                <c:pt idx="36">
                  <c:v>25</c:v>
                </c:pt>
                <c:pt idx="37">
                  <c:v>20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30</c:v>
                </c:pt>
                <c:pt idx="42">
                  <c:v>25</c:v>
                </c:pt>
                <c:pt idx="43">
                  <c:v>20</c:v>
                </c:pt>
                <c:pt idx="44">
                  <c:v>30</c:v>
                </c:pt>
                <c:pt idx="45">
                  <c:v>30</c:v>
                </c:pt>
                <c:pt idx="46">
                  <c:v>25</c:v>
                </c:pt>
                <c:pt idx="47">
                  <c:v>20</c:v>
                </c:pt>
                <c:pt idx="48">
                  <c:v>25</c:v>
                </c:pt>
                <c:pt idx="49">
                  <c:v>25</c:v>
                </c:pt>
                <c:pt idx="50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9B-43DB-9482-C5DFE34D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602088"/>
        <c:axId val="655594248"/>
      </c:lineChart>
      <c:catAx>
        <c:axId val="655602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655594248"/>
        <c:crosses val="autoZero"/>
        <c:auto val="1"/>
        <c:lblAlgn val="ctr"/>
        <c:lblOffset val="100"/>
        <c:noMultiLvlLbl val="0"/>
      </c:catAx>
      <c:valAx>
        <c:axId val="655594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5602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'2023年全井戸集計表'!$CL$3:$CL$53</c:f>
              <c:numCache>
                <c:formatCode>General</c:formatCode>
                <c:ptCount val="51"/>
                <c:pt idx="0">
                  <c:v>480</c:v>
                </c:pt>
                <c:pt idx="1">
                  <c:v>750</c:v>
                </c:pt>
                <c:pt idx="2">
                  <c:v>750</c:v>
                </c:pt>
                <c:pt idx="3">
                  <c:v>1000</c:v>
                </c:pt>
                <c:pt idx="4">
                  <c:v>750</c:v>
                </c:pt>
                <c:pt idx="5">
                  <c:v>1100</c:v>
                </c:pt>
                <c:pt idx="6">
                  <c:v>130</c:v>
                </c:pt>
                <c:pt idx="7">
                  <c:v>500</c:v>
                </c:pt>
                <c:pt idx="8">
                  <c:v>500</c:v>
                </c:pt>
                <c:pt idx="9">
                  <c:v>800</c:v>
                </c:pt>
                <c:pt idx="10">
                  <c:v>950</c:v>
                </c:pt>
                <c:pt idx="11">
                  <c:v>500</c:v>
                </c:pt>
                <c:pt idx="12">
                  <c:v>12</c:v>
                </c:pt>
                <c:pt idx="13">
                  <c:v>150</c:v>
                </c:pt>
                <c:pt idx="14">
                  <c:v>800</c:v>
                </c:pt>
                <c:pt idx="15">
                  <c:v>200</c:v>
                </c:pt>
                <c:pt idx="16">
                  <c:v>300</c:v>
                </c:pt>
                <c:pt idx="17">
                  <c:v>400</c:v>
                </c:pt>
                <c:pt idx="18">
                  <c:v>300</c:v>
                </c:pt>
                <c:pt idx="19">
                  <c:v>250</c:v>
                </c:pt>
                <c:pt idx="20">
                  <c:v>150</c:v>
                </c:pt>
                <c:pt idx="21">
                  <c:v>180</c:v>
                </c:pt>
                <c:pt idx="22">
                  <c:v>20</c:v>
                </c:pt>
                <c:pt idx="23">
                  <c:v>15</c:v>
                </c:pt>
                <c:pt idx="24">
                  <c:v>35</c:v>
                </c:pt>
                <c:pt idx="25">
                  <c:v>170</c:v>
                </c:pt>
                <c:pt idx="26">
                  <c:v>200</c:v>
                </c:pt>
                <c:pt idx="27">
                  <c:v>400</c:v>
                </c:pt>
                <c:pt idx="28">
                  <c:v>400</c:v>
                </c:pt>
                <c:pt idx="29">
                  <c:v>1000</c:v>
                </c:pt>
                <c:pt idx="30">
                  <c:v>900</c:v>
                </c:pt>
                <c:pt idx="31">
                  <c:v>1000</c:v>
                </c:pt>
                <c:pt idx="32">
                  <c:v>1000</c:v>
                </c:pt>
                <c:pt idx="33">
                  <c:v>1100</c:v>
                </c:pt>
                <c:pt idx="34">
                  <c:v>1100</c:v>
                </c:pt>
                <c:pt idx="35">
                  <c:v>30</c:v>
                </c:pt>
                <c:pt idx="36">
                  <c:v>700</c:v>
                </c:pt>
                <c:pt idx="37">
                  <c:v>1000</c:v>
                </c:pt>
                <c:pt idx="38">
                  <c:v>1000</c:v>
                </c:pt>
                <c:pt idx="39">
                  <c:v>1100</c:v>
                </c:pt>
                <c:pt idx="40">
                  <c:v>170</c:v>
                </c:pt>
                <c:pt idx="41">
                  <c:v>500</c:v>
                </c:pt>
                <c:pt idx="42">
                  <c:v>800</c:v>
                </c:pt>
                <c:pt idx="43">
                  <c:v>950</c:v>
                </c:pt>
                <c:pt idx="44">
                  <c:v>1200</c:v>
                </c:pt>
                <c:pt idx="45">
                  <c:v>320</c:v>
                </c:pt>
                <c:pt idx="46">
                  <c:v>750</c:v>
                </c:pt>
                <c:pt idx="47">
                  <c:v>900</c:v>
                </c:pt>
                <c:pt idx="48">
                  <c:v>1200</c:v>
                </c:pt>
                <c:pt idx="49">
                  <c:v>1100</c:v>
                </c:pt>
                <c:pt idx="50">
                  <c:v>1300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33-4E7E-88F2-729AC68E4296}"/>
            </c:ext>
          </c:extLst>
        </c:ser>
        <c:ser>
          <c:idx val="1"/>
          <c:order val="1"/>
          <c:tx>
            <c:strRef>
              <c:f>'2023年全井戸集計表'!$CM$2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'2023年全井戸集計表'!$CM$3:$CM$53</c:f>
              <c:numCache>
                <c:formatCode>General</c:formatCode>
                <c:ptCount val="51"/>
                <c:pt idx="0">
                  <c:v>500</c:v>
                </c:pt>
                <c:pt idx="1">
                  <c:v>500</c:v>
                </c:pt>
                <c:pt idx="2">
                  <c:v>600</c:v>
                </c:pt>
                <c:pt idx="3">
                  <c:v>600</c:v>
                </c:pt>
                <c:pt idx="4">
                  <c:v>500</c:v>
                </c:pt>
                <c:pt idx="5">
                  <c:v>400</c:v>
                </c:pt>
                <c:pt idx="6">
                  <c:v>700</c:v>
                </c:pt>
                <c:pt idx="7">
                  <c:v>800</c:v>
                </c:pt>
                <c:pt idx="8">
                  <c:v>800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  <c:pt idx="12">
                  <c:v>650</c:v>
                </c:pt>
                <c:pt idx="13">
                  <c:v>500</c:v>
                </c:pt>
                <c:pt idx="14">
                  <c:v>400</c:v>
                </c:pt>
                <c:pt idx="15">
                  <c:v>950</c:v>
                </c:pt>
                <c:pt idx="16">
                  <c:v>700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800</c:v>
                </c:pt>
                <c:pt idx="21">
                  <c:v>950</c:v>
                </c:pt>
                <c:pt idx="22">
                  <c:v>950</c:v>
                </c:pt>
                <c:pt idx="23">
                  <c:v>950</c:v>
                </c:pt>
                <c:pt idx="24">
                  <c:v>750</c:v>
                </c:pt>
                <c:pt idx="25">
                  <c:v>600</c:v>
                </c:pt>
                <c:pt idx="26">
                  <c:v>600</c:v>
                </c:pt>
                <c:pt idx="27">
                  <c:v>1000</c:v>
                </c:pt>
                <c:pt idx="28">
                  <c:v>1000</c:v>
                </c:pt>
                <c:pt idx="29">
                  <c:v>800</c:v>
                </c:pt>
                <c:pt idx="30">
                  <c:v>1000</c:v>
                </c:pt>
                <c:pt idx="31">
                  <c:v>950</c:v>
                </c:pt>
                <c:pt idx="32">
                  <c:v>950</c:v>
                </c:pt>
                <c:pt idx="33">
                  <c:v>900</c:v>
                </c:pt>
                <c:pt idx="34">
                  <c:v>800</c:v>
                </c:pt>
                <c:pt idx="35">
                  <c:v>850</c:v>
                </c:pt>
                <c:pt idx="36">
                  <c:v>1100</c:v>
                </c:pt>
                <c:pt idx="37">
                  <c:v>1000</c:v>
                </c:pt>
                <c:pt idx="38">
                  <c:v>1000</c:v>
                </c:pt>
                <c:pt idx="39">
                  <c:v>1100</c:v>
                </c:pt>
                <c:pt idx="40">
                  <c:v>800</c:v>
                </c:pt>
                <c:pt idx="41">
                  <c:v>600</c:v>
                </c:pt>
                <c:pt idx="42">
                  <c:v>800</c:v>
                </c:pt>
                <c:pt idx="43">
                  <c:v>600</c:v>
                </c:pt>
                <c:pt idx="44">
                  <c:v>700</c:v>
                </c:pt>
                <c:pt idx="45">
                  <c:v>500</c:v>
                </c:pt>
                <c:pt idx="46">
                  <c:v>650</c:v>
                </c:pt>
                <c:pt idx="47">
                  <c:v>500</c:v>
                </c:pt>
                <c:pt idx="48">
                  <c:v>1100</c:v>
                </c:pt>
                <c:pt idx="49">
                  <c:v>600</c:v>
                </c:pt>
                <c:pt idx="50">
                  <c:v>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33-4E7E-88F2-729AC68E4296}"/>
            </c:ext>
          </c:extLst>
        </c:ser>
        <c:ser>
          <c:idx val="2"/>
          <c:order val="2"/>
          <c:tx>
            <c:strRef>
              <c:f>'2023年全井戸集計表'!$CN$2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'2023年全井戸集計表'!$CN$3:$CN$53</c:f>
              <c:numCache>
                <c:formatCode>General</c:formatCode>
                <c:ptCount val="51"/>
                <c:pt idx="0">
                  <c:v>20</c:v>
                </c:pt>
                <c:pt idx="1">
                  <c:v>20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12</c:v>
                </c:pt>
                <c:pt idx="6">
                  <c:v>15</c:v>
                </c:pt>
                <c:pt idx="7">
                  <c:v>12</c:v>
                </c:pt>
                <c:pt idx="8">
                  <c:v>20</c:v>
                </c:pt>
                <c:pt idx="9">
                  <c:v>12</c:v>
                </c:pt>
                <c:pt idx="10">
                  <c:v>20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15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15</c:v>
                </c:pt>
                <c:pt idx="22">
                  <c:v>25</c:v>
                </c:pt>
                <c:pt idx="23">
                  <c:v>15</c:v>
                </c:pt>
                <c:pt idx="24">
                  <c:v>20</c:v>
                </c:pt>
                <c:pt idx="25">
                  <c:v>15</c:v>
                </c:pt>
                <c:pt idx="26">
                  <c:v>20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12</c:v>
                </c:pt>
                <c:pt idx="34">
                  <c:v>15</c:v>
                </c:pt>
                <c:pt idx="35">
                  <c:v>15</c:v>
                </c:pt>
                <c:pt idx="36">
                  <c:v>20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15</c:v>
                </c:pt>
                <c:pt idx="42">
                  <c:v>20</c:v>
                </c:pt>
                <c:pt idx="43">
                  <c:v>12</c:v>
                </c:pt>
                <c:pt idx="44">
                  <c:v>12</c:v>
                </c:pt>
                <c:pt idx="45">
                  <c:v>15</c:v>
                </c:pt>
                <c:pt idx="46">
                  <c:v>25</c:v>
                </c:pt>
                <c:pt idx="47">
                  <c:v>25</c:v>
                </c:pt>
                <c:pt idx="48">
                  <c:v>15</c:v>
                </c:pt>
                <c:pt idx="49">
                  <c:v>15</c:v>
                </c:pt>
                <c:pt idx="50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33-4E7E-88F2-729AC6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600128"/>
        <c:axId val="655596600"/>
      </c:lineChart>
      <c:catAx>
        <c:axId val="65560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655596600"/>
        <c:crosses val="autoZero"/>
        <c:auto val="1"/>
        <c:lblAlgn val="ctr"/>
        <c:lblOffset val="100"/>
        <c:noMultiLvlLbl val="0"/>
      </c:catAx>
      <c:valAx>
        <c:axId val="655596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/>
                  <a:t>軸</a:t>
                </a: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 sz="1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5600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'2023年全井戸集計表'!$CT$3:$CT$53</c:f>
              <c:numCache>
                <c:formatCode>General</c:formatCode>
                <c:ptCount val="51"/>
                <c:pt idx="0">
                  <c:v>40</c:v>
                </c:pt>
                <c:pt idx="1">
                  <c:v>35</c:v>
                </c:pt>
                <c:pt idx="2">
                  <c:v>40</c:v>
                </c:pt>
                <c:pt idx="3">
                  <c:v>40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40</c:v>
                </c:pt>
                <c:pt idx="12">
                  <c:v>40</c:v>
                </c:pt>
                <c:pt idx="13">
                  <c:v>45</c:v>
                </c:pt>
                <c:pt idx="14">
                  <c:v>40</c:v>
                </c:pt>
                <c:pt idx="15">
                  <c:v>30</c:v>
                </c:pt>
                <c:pt idx="16">
                  <c:v>40</c:v>
                </c:pt>
                <c:pt idx="17">
                  <c:v>30</c:v>
                </c:pt>
                <c:pt idx="18">
                  <c:v>45</c:v>
                </c:pt>
                <c:pt idx="19">
                  <c:v>30</c:v>
                </c:pt>
                <c:pt idx="20">
                  <c:v>20</c:v>
                </c:pt>
                <c:pt idx="21">
                  <c:v>30</c:v>
                </c:pt>
                <c:pt idx="22">
                  <c:v>20</c:v>
                </c:pt>
                <c:pt idx="23">
                  <c:v>20</c:v>
                </c:pt>
                <c:pt idx="24">
                  <c:v>30</c:v>
                </c:pt>
                <c:pt idx="25">
                  <c:v>15</c:v>
                </c:pt>
                <c:pt idx="26">
                  <c:v>15</c:v>
                </c:pt>
                <c:pt idx="27">
                  <c:v>25</c:v>
                </c:pt>
                <c:pt idx="28">
                  <c:v>35</c:v>
                </c:pt>
                <c:pt idx="29">
                  <c:v>35</c:v>
                </c:pt>
                <c:pt idx="30">
                  <c:v>35</c:v>
                </c:pt>
                <c:pt idx="31">
                  <c:v>35</c:v>
                </c:pt>
                <c:pt idx="32">
                  <c:v>40</c:v>
                </c:pt>
                <c:pt idx="33">
                  <c:v>40</c:v>
                </c:pt>
                <c:pt idx="34">
                  <c:v>45</c:v>
                </c:pt>
                <c:pt idx="35">
                  <c:v>45</c:v>
                </c:pt>
                <c:pt idx="36">
                  <c:v>35</c:v>
                </c:pt>
                <c:pt idx="37">
                  <c:v>45</c:v>
                </c:pt>
                <c:pt idx="38">
                  <c:v>45</c:v>
                </c:pt>
                <c:pt idx="39">
                  <c:v>45</c:v>
                </c:pt>
                <c:pt idx="40">
                  <c:v>40</c:v>
                </c:pt>
                <c:pt idx="41">
                  <c:v>45</c:v>
                </c:pt>
                <c:pt idx="42">
                  <c:v>45</c:v>
                </c:pt>
                <c:pt idx="43">
                  <c:v>50</c:v>
                </c:pt>
                <c:pt idx="44">
                  <c:v>60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F45-4E7B-9078-8F9A3D402F63}"/>
            </c:ext>
          </c:extLst>
        </c:ser>
        <c:ser>
          <c:idx val="1"/>
          <c:order val="1"/>
          <c:tx>
            <c:strRef>
              <c:f>'2023年全井戸集計表'!$CU$2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'2023年全井戸集計表'!$CU$3:$CU$53</c:f>
              <c:numCache>
                <c:formatCode>General</c:formatCode>
                <c:ptCount val="51"/>
                <c:pt idx="0">
                  <c:v>40</c:v>
                </c:pt>
                <c:pt idx="1">
                  <c:v>40</c:v>
                </c:pt>
                <c:pt idx="2">
                  <c:v>45</c:v>
                </c:pt>
                <c:pt idx="3">
                  <c:v>40</c:v>
                </c:pt>
                <c:pt idx="4">
                  <c:v>45</c:v>
                </c:pt>
                <c:pt idx="5">
                  <c:v>40</c:v>
                </c:pt>
                <c:pt idx="6">
                  <c:v>45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55</c:v>
                </c:pt>
                <c:pt idx="12">
                  <c:v>60</c:v>
                </c:pt>
                <c:pt idx="13">
                  <c:v>50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35</c:v>
                </c:pt>
                <c:pt idx="23">
                  <c:v>50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50</c:v>
                </c:pt>
                <c:pt idx="29">
                  <c:v>45</c:v>
                </c:pt>
                <c:pt idx="30">
                  <c:v>45</c:v>
                </c:pt>
                <c:pt idx="31">
                  <c:v>40</c:v>
                </c:pt>
                <c:pt idx="32">
                  <c:v>50</c:v>
                </c:pt>
                <c:pt idx="33">
                  <c:v>70</c:v>
                </c:pt>
                <c:pt idx="34">
                  <c:v>70</c:v>
                </c:pt>
                <c:pt idx="35">
                  <c:v>80</c:v>
                </c:pt>
                <c:pt idx="36">
                  <c:v>70</c:v>
                </c:pt>
                <c:pt idx="37">
                  <c:v>75</c:v>
                </c:pt>
                <c:pt idx="38">
                  <c:v>90</c:v>
                </c:pt>
                <c:pt idx="39">
                  <c:v>90</c:v>
                </c:pt>
                <c:pt idx="40">
                  <c:v>100</c:v>
                </c:pt>
                <c:pt idx="41">
                  <c:v>100</c:v>
                </c:pt>
                <c:pt idx="42">
                  <c:v>120</c:v>
                </c:pt>
                <c:pt idx="43">
                  <c:v>100</c:v>
                </c:pt>
                <c:pt idx="44">
                  <c:v>110</c:v>
                </c:pt>
                <c:pt idx="45">
                  <c:v>70</c:v>
                </c:pt>
                <c:pt idx="46">
                  <c:v>100</c:v>
                </c:pt>
                <c:pt idx="47">
                  <c:v>75</c:v>
                </c:pt>
                <c:pt idx="48">
                  <c:v>80</c:v>
                </c:pt>
                <c:pt idx="49">
                  <c:v>70</c:v>
                </c:pt>
                <c:pt idx="50">
                  <c:v>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45-4E7B-9078-8F9A3D402F63}"/>
            </c:ext>
          </c:extLst>
        </c:ser>
        <c:ser>
          <c:idx val="2"/>
          <c:order val="2"/>
          <c:tx>
            <c:strRef>
              <c:f>'2023年全井戸集計表'!$CV$2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'2023年全井戸集計表'!$CV$3:$CV$53</c:f>
              <c:numCache>
                <c:formatCode>General</c:formatCode>
                <c:ptCount val="5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35</c:v>
                </c:pt>
                <c:pt idx="4">
                  <c:v>55</c:v>
                </c:pt>
                <c:pt idx="5">
                  <c:v>40</c:v>
                </c:pt>
                <c:pt idx="6">
                  <c:v>40</c:v>
                </c:pt>
                <c:pt idx="7">
                  <c:v>35</c:v>
                </c:pt>
                <c:pt idx="8">
                  <c:v>45</c:v>
                </c:pt>
                <c:pt idx="9">
                  <c:v>45</c:v>
                </c:pt>
                <c:pt idx="10">
                  <c:v>50</c:v>
                </c:pt>
                <c:pt idx="11">
                  <c:v>35</c:v>
                </c:pt>
                <c:pt idx="12">
                  <c:v>45</c:v>
                </c:pt>
                <c:pt idx="13">
                  <c:v>45</c:v>
                </c:pt>
                <c:pt idx="14">
                  <c:v>40</c:v>
                </c:pt>
                <c:pt idx="15">
                  <c:v>55</c:v>
                </c:pt>
                <c:pt idx="16">
                  <c:v>40</c:v>
                </c:pt>
                <c:pt idx="17">
                  <c:v>40</c:v>
                </c:pt>
                <c:pt idx="18">
                  <c:v>45</c:v>
                </c:pt>
                <c:pt idx="19">
                  <c:v>50</c:v>
                </c:pt>
                <c:pt idx="20">
                  <c:v>50</c:v>
                </c:pt>
                <c:pt idx="21">
                  <c:v>45</c:v>
                </c:pt>
                <c:pt idx="22">
                  <c:v>45</c:v>
                </c:pt>
                <c:pt idx="23">
                  <c:v>50</c:v>
                </c:pt>
                <c:pt idx="24">
                  <c:v>60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45</c:v>
                </c:pt>
                <c:pt idx="31">
                  <c:v>45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60</c:v>
                </c:pt>
                <c:pt idx="41">
                  <c:v>50</c:v>
                </c:pt>
                <c:pt idx="42">
                  <c:v>55</c:v>
                </c:pt>
                <c:pt idx="43">
                  <c:v>50</c:v>
                </c:pt>
                <c:pt idx="44">
                  <c:v>50</c:v>
                </c:pt>
                <c:pt idx="45">
                  <c:v>55</c:v>
                </c:pt>
                <c:pt idx="46">
                  <c:v>50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F45-4E7B-9078-8F9A3D402F63}"/>
            </c:ext>
          </c:extLst>
        </c:ser>
        <c:ser>
          <c:idx val="3"/>
          <c:order val="3"/>
          <c:tx>
            <c:strRef>
              <c:f>'2023年全井戸集計表'!$CW$2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'2023年全井戸集計表'!$CW$3:$CW$53</c:f>
              <c:numCache>
                <c:formatCode>General</c:formatCode>
                <c:ptCount val="51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8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10</c:v>
                </c:pt>
                <c:pt idx="25">
                  <c:v>8</c:v>
                </c:pt>
                <c:pt idx="26">
                  <c:v>8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12</c:v>
                </c:pt>
                <c:pt idx="43">
                  <c:v>8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8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F45-4E7B-9078-8F9A3D40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598560"/>
        <c:axId val="655601304"/>
      </c:lineChart>
      <c:catAx>
        <c:axId val="65559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655601304"/>
        <c:crosses val="autoZero"/>
        <c:auto val="1"/>
        <c:lblAlgn val="ctr"/>
        <c:lblOffset val="100"/>
        <c:noMultiLvlLbl val="0"/>
      </c:catAx>
      <c:valAx>
        <c:axId val="655601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5598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'2023年全井戸集計表'!$CX$3:$CX$53</c:f>
              <c:numCache>
                <c:formatCode>General</c:formatCode>
                <c:ptCount val="51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3">
                  <c:v>8</c:v>
                </c:pt>
                <c:pt idx="4">
                  <c:v>12</c:v>
                </c:pt>
                <c:pt idx="5">
                  <c:v>10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12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15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35</c:v>
                </c:pt>
                <c:pt idx="40">
                  <c:v>30</c:v>
                </c:pt>
                <c:pt idx="41">
                  <c:v>10</c:v>
                </c:pt>
                <c:pt idx="42">
                  <c:v>12</c:v>
                </c:pt>
                <c:pt idx="43">
                  <c:v>10</c:v>
                </c:pt>
                <c:pt idx="44">
                  <c:v>10</c:v>
                </c:pt>
                <c:pt idx="45">
                  <c:v>12</c:v>
                </c:pt>
                <c:pt idx="46">
                  <c:v>12</c:v>
                </c:pt>
                <c:pt idx="47">
                  <c:v>40</c:v>
                </c:pt>
                <c:pt idx="48">
                  <c:v>25</c:v>
                </c:pt>
                <c:pt idx="49">
                  <c:v>20</c:v>
                </c:pt>
                <c:pt idx="50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284-48E2-BBE4-3B2E59B1A4BC}"/>
            </c:ext>
          </c:extLst>
        </c:ser>
        <c:ser>
          <c:idx val="1"/>
          <c:order val="1"/>
          <c:tx>
            <c:strRef>
              <c:f>'2023年全井戸集計表'!$CY$2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'2023年全井戸集計表'!$CY$3:$CY$53</c:f>
              <c:numCache>
                <c:formatCode>General</c:formatCode>
                <c:ptCount val="51"/>
                <c:pt idx="0">
                  <c:v>550</c:v>
                </c:pt>
                <c:pt idx="1">
                  <c:v>800</c:v>
                </c:pt>
                <c:pt idx="2">
                  <c:v>750</c:v>
                </c:pt>
                <c:pt idx="3">
                  <c:v>750</c:v>
                </c:pt>
                <c:pt idx="4">
                  <c:v>800</c:v>
                </c:pt>
                <c:pt idx="5">
                  <c:v>800</c:v>
                </c:pt>
                <c:pt idx="6">
                  <c:v>800</c:v>
                </c:pt>
                <c:pt idx="7">
                  <c:v>800</c:v>
                </c:pt>
                <c:pt idx="8">
                  <c:v>800</c:v>
                </c:pt>
                <c:pt idx="9">
                  <c:v>900</c:v>
                </c:pt>
                <c:pt idx="10">
                  <c:v>800</c:v>
                </c:pt>
                <c:pt idx="11">
                  <c:v>750</c:v>
                </c:pt>
                <c:pt idx="12">
                  <c:v>700</c:v>
                </c:pt>
                <c:pt idx="13">
                  <c:v>1000</c:v>
                </c:pt>
                <c:pt idx="14">
                  <c:v>900</c:v>
                </c:pt>
                <c:pt idx="15">
                  <c:v>800</c:v>
                </c:pt>
                <c:pt idx="16">
                  <c:v>800</c:v>
                </c:pt>
                <c:pt idx="17">
                  <c:v>900</c:v>
                </c:pt>
                <c:pt idx="18">
                  <c:v>900</c:v>
                </c:pt>
                <c:pt idx="19">
                  <c:v>500</c:v>
                </c:pt>
                <c:pt idx="20">
                  <c:v>1000</c:v>
                </c:pt>
                <c:pt idx="21">
                  <c:v>950</c:v>
                </c:pt>
                <c:pt idx="22">
                  <c:v>900</c:v>
                </c:pt>
                <c:pt idx="23">
                  <c:v>1000</c:v>
                </c:pt>
                <c:pt idx="24">
                  <c:v>1000</c:v>
                </c:pt>
                <c:pt idx="25">
                  <c:v>900</c:v>
                </c:pt>
                <c:pt idx="26">
                  <c:v>1000</c:v>
                </c:pt>
                <c:pt idx="27">
                  <c:v>1000</c:v>
                </c:pt>
                <c:pt idx="28">
                  <c:v>1200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1200</c:v>
                </c:pt>
                <c:pt idx="33">
                  <c:v>900</c:v>
                </c:pt>
                <c:pt idx="34">
                  <c:v>1000</c:v>
                </c:pt>
                <c:pt idx="35">
                  <c:v>1100</c:v>
                </c:pt>
                <c:pt idx="36">
                  <c:v>1100</c:v>
                </c:pt>
                <c:pt idx="37">
                  <c:v>1000</c:v>
                </c:pt>
                <c:pt idx="38">
                  <c:v>1100</c:v>
                </c:pt>
                <c:pt idx="39">
                  <c:v>800</c:v>
                </c:pt>
                <c:pt idx="40">
                  <c:v>1200</c:v>
                </c:pt>
                <c:pt idx="41">
                  <c:v>1000</c:v>
                </c:pt>
                <c:pt idx="42">
                  <c:v>1200</c:v>
                </c:pt>
                <c:pt idx="43">
                  <c:v>1200</c:v>
                </c:pt>
                <c:pt idx="44">
                  <c:v>1200</c:v>
                </c:pt>
                <c:pt idx="45">
                  <c:v>1100</c:v>
                </c:pt>
                <c:pt idx="46">
                  <c:v>1100</c:v>
                </c:pt>
                <c:pt idx="47">
                  <c:v>1200</c:v>
                </c:pt>
                <c:pt idx="48">
                  <c:v>1200</c:v>
                </c:pt>
                <c:pt idx="49">
                  <c:v>800</c:v>
                </c:pt>
                <c:pt idx="50">
                  <c:v>1200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84-48E2-BBE4-3B2E59B1A4BC}"/>
            </c:ext>
          </c:extLst>
        </c:ser>
        <c:ser>
          <c:idx val="2"/>
          <c:order val="2"/>
          <c:tx>
            <c:strRef>
              <c:f>'2023年全井戸集計表'!$CZ$2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'2023年全井戸集計表'!$CZ$3:$CZ$53</c:f>
              <c:numCache>
                <c:formatCode>General</c:formatCode>
                <c:ptCount val="51"/>
                <c:pt idx="0">
                  <c:v>4000</c:v>
                </c:pt>
                <c:pt idx="1">
                  <c:v>3800</c:v>
                </c:pt>
                <c:pt idx="2">
                  <c:v>3500</c:v>
                </c:pt>
                <c:pt idx="3">
                  <c:v>4000</c:v>
                </c:pt>
                <c:pt idx="4">
                  <c:v>4200</c:v>
                </c:pt>
                <c:pt idx="5">
                  <c:v>3800</c:v>
                </c:pt>
                <c:pt idx="6">
                  <c:v>4000</c:v>
                </c:pt>
                <c:pt idx="7">
                  <c:v>3900</c:v>
                </c:pt>
                <c:pt idx="8">
                  <c:v>4500</c:v>
                </c:pt>
                <c:pt idx="9">
                  <c:v>3800</c:v>
                </c:pt>
                <c:pt idx="10">
                  <c:v>4200</c:v>
                </c:pt>
                <c:pt idx="11">
                  <c:v>4200</c:v>
                </c:pt>
                <c:pt idx="12">
                  <c:v>3600</c:v>
                </c:pt>
                <c:pt idx="13">
                  <c:v>3600</c:v>
                </c:pt>
                <c:pt idx="14">
                  <c:v>3800</c:v>
                </c:pt>
                <c:pt idx="15">
                  <c:v>3600</c:v>
                </c:pt>
                <c:pt idx="16">
                  <c:v>3800</c:v>
                </c:pt>
                <c:pt idx="17">
                  <c:v>3500</c:v>
                </c:pt>
                <c:pt idx="18">
                  <c:v>3500</c:v>
                </c:pt>
                <c:pt idx="19">
                  <c:v>3800</c:v>
                </c:pt>
                <c:pt idx="20">
                  <c:v>3600</c:v>
                </c:pt>
                <c:pt idx="21">
                  <c:v>3600</c:v>
                </c:pt>
                <c:pt idx="22">
                  <c:v>3600</c:v>
                </c:pt>
                <c:pt idx="23">
                  <c:v>3600</c:v>
                </c:pt>
                <c:pt idx="24">
                  <c:v>4000</c:v>
                </c:pt>
                <c:pt idx="25">
                  <c:v>3800</c:v>
                </c:pt>
                <c:pt idx="26">
                  <c:v>3900</c:v>
                </c:pt>
                <c:pt idx="27">
                  <c:v>3300</c:v>
                </c:pt>
                <c:pt idx="28">
                  <c:v>3500</c:v>
                </c:pt>
                <c:pt idx="29">
                  <c:v>3800</c:v>
                </c:pt>
                <c:pt idx="30">
                  <c:v>3600</c:v>
                </c:pt>
                <c:pt idx="31">
                  <c:v>3500</c:v>
                </c:pt>
                <c:pt idx="32">
                  <c:v>3800</c:v>
                </c:pt>
                <c:pt idx="33">
                  <c:v>3300</c:v>
                </c:pt>
                <c:pt idx="34">
                  <c:v>3600</c:v>
                </c:pt>
                <c:pt idx="35">
                  <c:v>4000</c:v>
                </c:pt>
                <c:pt idx="36">
                  <c:v>3600</c:v>
                </c:pt>
                <c:pt idx="37">
                  <c:v>3200</c:v>
                </c:pt>
                <c:pt idx="38">
                  <c:v>3500</c:v>
                </c:pt>
                <c:pt idx="39">
                  <c:v>3600</c:v>
                </c:pt>
                <c:pt idx="40">
                  <c:v>3500</c:v>
                </c:pt>
                <c:pt idx="41">
                  <c:v>3000</c:v>
                </c:pt>
                <c:pt idx="42">
                  <c:v>4000</c:v>
                </c:pt>
                <c:pt idx="43">
                  <c:v>3500</c:v>
                </c:pt>
                <c:pt idx="44">
                  <c:v>3300</c:v>
                </c:pt>
                <c:pt idx="45">
                  <c:v>3800</c:v>
                </c:pt>
                <c:pt idx="46">
                  <c:v>3500</c:v>
                </c:pt>
                <c:pt idx="47">
                  <c:v>3900</c:v>
                </c:pt>
                <c:pt idx="48">
                  <c:v>3800</c:v>
                </c:pt>
                <c:pt idx="49">
                  <c:v>3800</c:v>
                </c:pt>
                <c:pt idx="50">
                  <c:v>4000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284-48E2-BBE4-3B2E59B1A4BC}"/>
            </c:ext>
          </c:extLst>
        </c:ser>
        <c:ser>
          <c:idx val="3"/>
          <c:order val="3"/>
          <c:tx>
            <c:strRef>
              <c:f>'2023年全井戸集計表'!$DA$2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'2023年全井戸集計表'!$DA$3:$DA$53</c:f>
              <c:numCache>
                <c:formatCode>General</c:formatCode>
                <c:ptCount val="51"/>
                <c:pt idx="0">
                  <c:v>15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20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20</c:v>
                </c:pt>
                <c:pt idx="25">
                  <c:v>20</c:v>
                </c:pt>
                <c:pt idx="26">
                  <c:v>15</c:v>
                </c:pt>
                <c:pt idx="27">
                  <c:v>15</c:v>
                </c:pt>
                <c:pt idx="28">
                  <c:v>20</c:v>
                </c:pt>
                <c:pt idx="29">
                  <c:v>20</c:v>
                </c:pt>
                <c:pt idx="30">
                  <c:v>15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15</c:v>
                </c:pt>
                <c:pt idx="35">
                  <c:v>15</c:v>
                </c:pt>
                <c:pt idx="36">
                  <c:v>12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15</c:v>
                </c:pt>
                <c:pt idx="43">
                  <c:v>12</c:v>
                </c:pt>
                <c:pt idx="44">
                  <c:v>12</c:v>
                </c:pt>
                <c:pt idx="45">
                  <c:v>20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284-48E2-BBE4-3B2E59B1A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593856"/>
        <c:axId val="655595816"/>
      </c:lineChart>
      <c:catAx>
        <c:axId val="65559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655595816"/>
        <c:crosses val="autoZero"/>
        <c:auto val="1"/>
        <c:lblAlgn val="ctr"/>
        <c:lblOffset val="100"/>
        <c:noMultiLvlLbl val="0"/>
      </c:catAx>
      <c:valAx>
        <c:axId val="655595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5593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0867472701814549"/>
          <c:y val="4.454344546707307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'2023年全井戸集計表'!$DB$3:$DB$53</c:f>
              <c:numCache>
                <c:formatCode>General</c:formatCode>
                <c:ptCount val="51"/>
                <c:pt idx="0">
                  <c:v>320</c:v>
                </c:pt>
                <c:pt idx="1">
                  <c:v>300</c:v>
                </c:pt>
                <c:pt idx="2">
                  <c:v>200</c:v>
                </c:pt>
                <c:pt idx="3">
                  <c:v>210</c:v>
                </c:pt>
                <c:pt idx="4">
                  <c:v>200</c:v>
                </c:pt>
                <c:pt idx="5">
                  <c:v>210</c:v>
                </c:pt>
                <c:pt idx="6">
                  <c:v>75</c:v>
                </c:pt>
                <c:pt idx="7">
                  <c:v>150</c:v>
                </c:pt>
                <c:pt idx="8">
                  <c:v>180</c:v>
                </c:pt>
                <c:pt idx="9">
                  <c:v>200</c:v>
                </c:pt>
                <c:pt idx="10">
                  <c:v>200</c:v>
                </c:pt>
                <c:pt idx="11">
                  <c:v>150</c:v>
                </c:pt>
                <c:pt idx="12">
                  <c:v>100</c:v>
                </c:pt>
                <c:pt idx="13">
                  <c:v>140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160</c:v>
                </c:pt>
                <c:pt idx="18">
                  <c:v>45</c:v>
                </c:pt>
                <c:pt idx="19">
                  <c:v>70</c:v>
                </c:pt>
                <c:pt idx="20">
                  <c:v>90</c:v>
                </c:pt>
                <c:pt idx="21">
                  <c:v>60</c:v>
                </c:pt>
                <c:pt idx="22">
                  <c:v>45</c:v>
                </c:pt>
                <c:pt idx="23">
                  <c:v>60</c:v>
                </c:pt>
                <c:pt idx="24">
                  <c:v>70</c:v>
                </c:pt>
                <c:pt idx="25">
                  <c:v>75</c:v>
                </c:pt>
                <c:pt idx="26">
                  <c:v>100</c:v>
                </c:pt>
                <c:pt idx="27">
                  <c:v>95</c:v>
                </c:pt>
                <c:pt idx="28">
                  <c:v>50</c:v>
                </c:pt>
                <c:pt idx="29">
                  <c:v>150</c:v>
                </c:pt>
                <c:pt idx="30">
                  <c:v>160</c:v>
                </c:pt>
                <c:pt idx="31">
                  <c:v>190</c:v>
                </c:pt>
                <c:pt idx="32">
                  <c:v>110</c:v>
                </c:pt>
                <c:pt idx="33">
                  <c:v>150</c:v>
                </c:pt>
                <c:pt idx="34">
                  <c:v>180</c:v>
                </c:pt>
                <c:pt idx="35">
                  <c:v>60</c:v>
                </c:pt>
                <c:pt idx="36">
                  <c:v>50</c:v>
                </c:pt>
                <c:pt idx="37">
                  <c:v>75</c:v>
                </c:pt>
                <c:pt idx="38">
                  <c:v>110</c:v>
                </c:pt>
                <c:pt idx="39">
                  <c:v>50</c:v>
                </c:pt>
                <c:pt idx="40">
                  <c:v>60</c:v>
                </c:pt>
                <c:pt idx="41">
                  <c:v>80</c:v>
                </c:pt>
                <c:pt idx="42">
                  <c:v>100</c:v>
                </c:pt>
                <c:pt idx="43">
                  <c:v>150</c:v>
                </c:pt>
                <c:pt idx="44">
                  <c:v>170</c:v>
                </c:pt>
                <c:pt idx="45">
                  <c:v>80</c:v>
                </c:pt>
                <c:pt idx="46">
                  <c:v>80</c:v>
                </c:pt>
                <c:pt idx="47">
                  <c:v>120</c:v>
                </c:pt>
                <c:pt idx="48">
                  <c:v>140</c:v>
                </c:pt>
                <c:pt idx="49">
                  <c:v>100</c:v>
                </c:pt>
                <c:pt idx="50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AD-4F03-8356-3F995F5D94F7}"/>
            </c:ext>
          </c:extLst>
        </c:ser>
        <c:ser>
          <c:idx val="1"/>
          <c:order val="1"/>
          <c:tx>
            <c:strRef>
              <c:f>'2023年全井戸集計表'!$DC$2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'2023年全井戸集計表'!$DC$3:$DC$53</c:f>
              <c:numCache>
                <c:formatCode>General</c:formatCode>
                <c:ptCount val="51"/>
                <c:pt idx="0">
                  <c:v>140</c:v>
                </c:pt>
                <c:pt idx="1">
                  <c:v>130</c:v>
                </c:pt>
                <c:pt idx="2">
                  <c:v>150</c:v>
                </c:pt>
                <c:pt idx="3">
                  <c:v>140</c:v>
                </c:pt>
                <c:pt idx="4">
                  <c:v>140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140</c:v>
                </c:pt>
                <c:pt idx="9">
                  <c:v>150</c:v>
                </c:pt>
                <c:pt idx="10">
                  <c:v>150</c:v>
                </c:pt>
                <c:pt idx="11">
                  <c:v>130</c:v>
                </c:pt>
                <c:pt idx="12">
                  <c:v>150</c:v>
                </c:pt>
                <c:pt idx="13">
                  <c:v>140</c:v>
                </c:pt>
                <c:pt idx="14">
                  <c:v>140</c:v>
                </c:pt>
                <c:pt idx="15">
                  <c:v>150</c:v>
                </c:pt>
                <c:pt idx="16">
                  <c:v>140</c:v>
                </c:pt>
                <c:pt idx="17">
                  <c:v>140</c:v>
                </c:pt>
                <c:pt idx="18">
                  <c:v>130</c:v>
                </c:pt>
                <c:pt idx="19">
                  <c:v>130</c:v>
                </c:pt>
                <c:pt idx="20">
                  <c:v>140</c:v>
                </c:pt>
                <c:pt idx="21">
                  <c:v>130</c:v>
                </c:pt>
                <c:pt idx="22">
                  <c:v>130</c:v>
                </c:pt>
                <c:pt idx="23">
                  <c:v>140</c:v>
                </c:pt>
                <c:pt idx="24">
                  <c:v>160</c:v>
                </c:pt>
                <c:pt idx="25">
                  <c:v>140</c:v>
                </c:pt>
                <c:pt idx="26">
                  <c:v>150</c:v>
                </c:pt>
                <c:pt idx="27">
                  <c:v>150</c:v>
                </c:pt>
                <c:pt idx="28">
                  <c:v>150</c:v>
                </c:pt>
                <c:pt idx="29">
                  <c:v>140</c:v>
                </c:pt>
                <c:pt idx="30">
                  <c:v>140</c:v>
                </c:pt>
                <c:pt idx="31">
                  <c:v>130</c:v>
                </c:pt>
                <c:pt idx="32">
                  <c:v>130</c:v>
                </c:pt>
                <c:pt idx="33">
                  <c:v>150</c:v>
                </c:pt>
                <c:pt idx="34">
                  <c:v>150</c:v>
                </c:pt>
                <c:pt idx="35">
                  <c:v>130</c:v>
                </c:pt>
                <c:pt idx="36">
                  <c:v>100</c:v>
                </c:pt>
                <c:pt idx="37">
                  <c:v>150</c:v>
                </c:pt>
                <c:pt idx="38">
                  <c:v>160</c:v>
                </c:pt>
                <c:pt idx="39">
                  <c:v>150</c:v>
                </c:pt>
                <c:pt idx="40">
                  <c:v>170</c:v>
                </c:pt>
                <c:pt idx="41">
                  <c:v>150</c:v>
                </c:pt>
                <c:pt idx="42">
                  <c:v>200</c:v>
                </c:pt>
                <c:pt idx="43">
                  <c:v>170</c:v>
                </c:pt>
                <c:pt idx="44">
                  <c:v>150</c:v>
                </c:pt>
                <c:pt idx="45">
                  <c:v>180</c:v>
                </c:pt>
                <c:pt idx="46">
                  <c:v>180</c:v>
                </c:pt>
                <c:pt idx="47">
                  <c:v>160</c:v>
                </c:pt>
                <c:pt idx="48">
                  <c:v>170</c:v>
                </c:pt>
                <c:pt idx="49">
                  <c:v>140</c:v>
                </c:pt>
                <c:pt idx="50">
                  <c:v>160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AD-4F03-8356-3F995F5D94F7}"/>
            </c:ext>
          </c:extLst>
        </c:ser>
        <c:ser>
          <c:idx val="2"/>
          <c:order val="2"/>
          <c:tx>
            <c:strRef>
              <c:f>'2023年全井戸集計表'!$DD$2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'2023年全井戸集計表'!$DD$3:$DD$53</c:f>
              <c:numCache>
                <c:formatCode>General</c:formatCode>
                <c:ptCount val="51"/>
                <c:pt idx="0">
                  <c:v>140</c:v>
                </c:pt>
                <c:pt idx="1">
                  <c:v>140</c:v>
                </c:pt>
                <c:pt idx="2">
                  <c:v>150</c:v>
                </c:pt>
                <c:pt idx="3">
                  <c:v>150</c:v>
                </c:pt>
                <c:pt idx="4">
                  <c:v>140</c:v>
                </c:pt>
                <c:pt idx="5">
                  <c:v>140</c:v>
                </c:pt>
                <c:pt idx="6">
                  <c:v>140</c:v>
                </c:pt>
                <c:pt idx="7">
                  <c:v>140</c:v>
                </c:pt>
                <c:pt idx="8">
                  <c:v>140</c:v>
                </c:pt>
                <c:pt idx="9">
                  <c:v>130</c:v>
                </c:pt>
                <c:pt idx="10">
                  <c:v>140</c:v>
                </c:pt>
                <c:pt idx="11">
                  <c:v>130</c:v>
                </c:pt>
                <c:pt idx="12">
                  <c:v>150</c:v>
                </c:pt>
                <c:pt idx="13">
                  <c:v>130</c:v>
                </c:pt>
                <c:pt idx="14">
                  <c:v>130</c:v>
                </c:pt>
                <c:pt idx="15">
                  <c:v>140</c:v>
                </c:pt>
                <c:pt idx="16">
                  <c:v>130</c:v>
                </c:pt>
                <c:pt idx="17">
                  <c:v>140</c:v>
                </c:pt>
                <c:pt idx="18">
                  <c:v>120</c:v>
                </c:pt>
                <c:pt idx="19">
                  <c:v>120</c:v>
                </c:pt>
                <c:pt idx="20">
                  <c:v>140</c:v>
                </c:pt>
                <c:pt idx="21">
                  <c:v>110</c:v>
                </c:pt>
                <c:pt idx="22">
                  <c:v>120</c:v>
                </c:pt>
                <c:pt idx="23">
                  <c:v>150</c:v>
                </c:pt>
                <c:pt idx="24">
                  <c:v>130</c:v>
                </c:pt>
                <c:pt idx="25">
                  <c:v>150</c:v>
                </c:pt>
                <c:pt idx="26">
                  <c:v>100</c:v>
                </c:pt>
                <c:pt idx="27">
                  <c:v>140</c:v>
                </c:pt>
                <c:pt idx="28">
                  <c:v>100</c:v>
                </c:pt>
                <c:pt idx="29">
                  <c:v>130</c:v>
                </c:pt>
                <c:pt idx="30">
                  <c:v>110</c:v>
                </c:pt>
                <c:pt idx="31">
                  <c:v>100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150</c:v>
                </c:pt>
                <c:pt idx="38">
                  <c:v>150</c:v>
                </c:pt>
                <c:pt idx="39">
                  <c:v>150</c:v>
                </c:pt>
                <c:pt idx="40">
                  <c:v>120</c:v>
                </c:pt>
                <c:pt idx="41">
                  <c:v>150</c:v>
                </c:pt>
                <c:pt idx="42">
                  <c:v>130</c:v>
                </c:pt>
                <c:pt idx="43">
                  <c:v>150</c:v>
                </c:pt>
                <c:pt idx="44">
                  <c:v>150</c:v>
                </c:pt>
                <c:pt idx="45">
                  <c:v>180</c:v>
                </c:pt>
                <c:pt idx="46">
                  <c:v>75</c:v>
                </c:pt>
                <c:pt idx="47">
                  <c:v>45</c:v>
                </c:pt>
                <c:pt idx="48">
                  <c:v>50</c:v>
                </c:pt>
                <c:pt idx="49">
                  <c:v>45</c:v>
                </c:pt>
                <c:pt idx="50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AD-4F03-8356-3F995F5D9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591896"/>
        <c:axId val="655590720"/>
      </c:lineChart>
      <c:catAx>
        <c:axId val="655591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655590720"/>
        <c:crosses val="autoZero"/>
        <c:auto val="1"/>
        <c:lblAlgn val="ctr"/>
        <c:lblOffset val="100"/>
        <c:noMultiLvlLbl val="0"/>
      </c:catAx>
      <c:valAx>
        <c:axId val="655590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5591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'2023年全井戸集計表'!$DR$3:$DR$53</c:f>
              <c:numCache>
                <c:formatCode>General</c:formatCode>
                <c:ptCount val="51"/>
                <c:pt idx="0">
                  <c:v>20</c:v>
                </c:pt>
                <c:pt idx="1">
                  <c:v>20</c:v>
                </c:pt>
                <c:pt idx="2">
                  <c:v>25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20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15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12</c:v>
                </c:pt>
                <c:pt idx="22">
                  <c:v>15</c:v>
                </c:pt>
                <c:pt idx="23">
                  <c:v>8</c:v>
                </c:pt>
                <c:pt idx="24">
                  <c:v>12</c:v>
                </c:pt>
                <c:pt idx="25">
                  <c:v>10</c:v>
                </c:pt>
                <c:pt idx="26">
                  <c:v>15</c:v>
                </c:pt>
                <c:pt idx="27">
                  <c:v>15</c:v>
                </c:pt>
                <c:pt idx="28">
                  <c:v>20</c:v>
                </c:pt>
                <c:pt idx="29">
                  <c:v>15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15</c:v>
                </c:pt>
                <c:pt idx="35">
                  <c:v>12</c:v>
                </c:pt>
                <c:pt idx="36">
                  <c:v>12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12</c:v>
                </c:pt>
                <c:pt idx="44">
                  <c:v>12</c:v>
                </c:pt>
                <c:pt idx="45">
                  <c:v>15</c:v>
                </c:pt>
                <c:pt idx="46">
                  <c:v>15</c:v>
                </c:pt>
                <c:pt idx="47">
                  <c:v>12</c:v>
                </c:pt>
                <c:pt idx="48">
                  <c:v>15</c:v>
                </c:pt>
                <c:pt idx="49">
                  <c:v>20</c:v>
                </c:pt>
                <c:pt idx="5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60-4A86-8BCA-DF99E4625487}"/>
            </c:ext>
          </c:extLst>
        </c:ser>
        <c:ser>
          <c:idx val="1"/>
          <c:order val="1"/>
          <c:tx>
            <c:strRef>
              <c:f>'2023年全井戸集計表'!$DS$2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'2023年全井戸集計表'!$DS$3:$DS$53</c:f>
              <c:numCache>
                <c:formatCode>General</c:formatCode>
                <c:ptCount val="51"/>
                <c:pt idx="0">
                  <c:v>15</c:v>
                </c:pt>
                <c:pt idx="1">
                  <c:v>15</c:v>
                </c:pt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15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10</c:v>
                </c:pt>
                <c:pt idx="24">
                  <c:v>12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20</c:v>
                </c:pt>
                <c:pt idx="29">
                  <c:v>12</c:v>
                </c:pt>
                <c:pt idx="30">
                  <c:v>10</c:v>
                </c:pt>
                <c:pt idx="31">
                  <c:v>12</c:v>
                </c:pt>
                <c:pt idx="32">
                  <c:v>12</c:v>
                </c:pt>
                <c:pt idx="33">
                  <c:v>10</c:v>
                </c:pt>
                <c:pt idx="34">
                  <c:v>12</c:v>
                </c:pt>
                <c:pt idx="35">
                  <c:v>12</c:v>
                </c:pt>
                <c:pt idx="36">
                  <c:v>10</c:v>
                </c:pt>
                <c:pt idx="37">
                  <c:v>10</c:v>
                </c:pt>
                <c:pt idx="38">
                  <c:v>12</c:v>
                </c:pt>
                <c:pt idx="39">
                  <c:v>13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12</c:v>
                </c:pt>
                <c:pt idx="48">
                  <c:v>12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60-4A86-8BCA-DF99E4625487}"/>
            </c:ext>
          </c:extLst>
        </c:ser>
        <c:ser>
          <c:idx val="2"/>
          <c:order val="2"/>
          <c:tx>
            <c:strRef>
              <c:f>'2023年全井戸集計表'!$DT$2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'2023年全井戸集計表'!$DT$3:$DT$53</c:f>
              <c:numCache>
                <c:formatCode>General</c:formatCode>
                <c:ptCount val="51"/>
                <c:pt idx="0">
                  <c:v>35</c:v>
                </c:pt>
                <c:pt idx="1">
                  <c:v>30</c:v>
                </c:pt>
                <c:pt idx="2">
                  <c:v>35</c:v>
                </c:pt>
                <c:pt idx="3">
                  <c:v>20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20</c:v>
                </c:pt>
                <c:pt idx="8">
                  <c:v>30</c:v>
                </c:pt>
                <c:pt idx="9">
                  <c:v>25</c:v>
                </c:pt>
                <c:pt idx="10">
                  <c:v>35</c:v>
                </c:pt>
                <c:pt idx="11">
                  <c:v>35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25</c:v>
                </c:pt>
                <c:pt idx="16">
                  <c:v>25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35</c:v>
                </c:pt>
                <c:pt idx="23">
                  <c:v>30</c:v>
                </c:pt>
                <c:pt idx="24">
                  <c:v>20</c:v>
                </c:pt>
                <c:pt idx="25">
                  <c:v>15</c:v>
                </c:pt>
                <c:pt idx="26">
                  <c:v>15</c:v>
                </c:pt>
                <c:pt idx="27">
                  <c:v>25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15</c:v>
                </c:pt>
                <c:pt idx="32">
                  <c:v>15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20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20</c:v>
                </c:pt>
                <c:pt idx="46">
                  <c:v>20</c:v>
                </c:pt>
                <c:pt idx="47">
                  <c:v>15</c:v>
                </c:pt>
                <c:pt idx="48">
                  <c:v>20</c:v>
                </c:pt>
                <c:pt idx="49">
                  <c:v>20</c:v>
                </c:pt>
                <c:pt idx="50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A60-4A86-8BCA-DF99E4625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600520"/>
        <c:axId val="655599736"/>
      </c:lineChart>
      <c:catAx>
        <c:axId val="65560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655599736"/>
        <c:crosses val="autoZero"/>
        <c:auto val="1"/>
        <c:lblAlgn val="ctr"/>
        <c:lblOffset val="100"/>
        <c:noMultiLvlLbl val="0"/>
      </c:catAx>
      <c:valAx>
        <c:axId val="655599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5600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'2023年全井戸集計表'!$DW$2</c:f>
              <c:strCache>
                <c:ptCount val="1"/>
                <c:pt idx="0">
                  <c:v>既存観測井No.2（16.5m)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'2023年全井戸集計表'!$DW$3:$DW$53</c:f>
              <c:numCache>
                <c:formatCode>General</c:formatCode>
                <c:ptCount val="51"/>
                <c:pt idx="0">
                  <c:v>220</c:v>
                </c:pt>
                <c:pt idx="11">
                  <c:v>210</c:v>
                </c:pt>
                <c:pt idx="12">
                  <c:v>150</c:v>
                </c:pt>
                <c:pt idx="15">
                  <c:v>200</c:v>
                </c:pt>
                <c:pt idx="16">
                  <c:v>190</c:v>
                </c:pt>
                <c:pt idx="17">
                  <c:v>200</c:v>
                </c:pt>
                <c:pt idx="18">
                  <c:v>150</c:v>
                </c:pt>
                <c:pt idx="19">
                  <c:v>120</c:v>
                </c:pt>
                <c:pt idx="20">
                  <c:v>130</c:v>
                </c:pt>
                <c:pt idx="21">
                  <c:v>140</c:v>
                </c:pt>
                <c:pt idx="22">
                  <c:v>110</c:v>
                </c:pt>
                <c:pt idx="23">
                  <c:v>80</c:v>
                </c:pt>
                <c:pt idx="24">
                  <c:v>80</c:v>
                </c:pt>
                <c:pt idx="25">
                  <c:v>170</c:v>
                </c:pt>
                <c:pt idx="26">
                  <c:v>150</c:v>
                </c:pt>
                <c:pt idx="27">
                  <c:v>150</c:v>
                </c:pt>
                <c:pt idx="28">
                  <c:v>175</c:v>
                </c:pt>
                <c:pt idx="29">
                  <c:v>190</c:v>
                </c:pt>
                <c:pt idx="30">
                  <c:v>200</c:v>
                </c:pt>
                <c:pt idx="31">
                  <c:v>200</c:v>
                </c:pt>
                <c:pt idx="32">
                  <c:v>130</c:v>
                </c:pt>
                <c:pt idx="33">
                  <c:v>200</c:v>
                </c:pt>
                <c:pt idx="34">
                  <c:v>210</c:v>
                </c:pt>
                <c:pt idx="35">
                  <c:v>60</c:v>
                </c:pt>
                <c:pt idx="36">
                  <c:v>120</c:v>
                </c:pt>
                <c:pt idx="37">
                  <c:v>150</c:v>
                </c:pt>
                <c:pt idx="38">
                  <c:v>210</c:v>
                </c:pt>
                <c:pt idx="39">
                  <c:v>210</c:v>
                </c:pt>
                <c:pt idx="40">
                  <c:v>130</c:v>
                </c:pt>
                <c:pt idx="41">
                  <c:v>120</c:v>
                </c:pt>
                <c:pt idx="42">
                  <c:v>200</c:v>
                </c:pt>
                <c:pt idx="43">
                  <c:v>230</c:v>
                </c:pt>
                <c:pt idx="44">
                  <c:v>310</c:v>
                </c:pt>
                <c:pt idx="45">
                  <c:v>270</c:v>
                </c:pt>
                <c:pt idx="46">
                  <c:v>270</c:v>
                </c:pt>
                <c:pt idx="47">
                  <c:v>300</c:v>
                </c:pt>
                <c:pt idx="48">
                  <c:v>380</c:v>
                </c:pt>
                <c:pt idx="49">
                  <c:v>260</c:v>
                </c:pt>
                <c:pt idx="50">
                  <c:v>230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E2-4C75-9AAA-EA10CD45C7E2}"/>
            </c:ext>
          </c:extLst>
        </c:ser>
        <c:ser>
          <c:idx val="1"/>
          <c:order val="1"/>
          <c:tx>
            <c:strRef>
              <c:f>'2023年全井戸集計表'!$DX$2</c:f>
              <c:strCache>
                <c:ptCount val="1"/>
                <c:pt idx="0">
                  <c:v>既存観測井No.2（18m)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'2023年全井戸集計表'!$DX$3:$DX$53</c:f>
              <c:numCache>
                <c:formatCode>General</c:formatCode>
                <c:ptCount val="51"/>
                <c:pt idx="0">
                  <c:v>280</c:v>
                </c:pt>
                <c:pt idx="1">
                  <c:v>250</c:v>
                </c:pt>
                <c:pt idx="2">
                  <c:v>190</c:v>
                </c:pt>
                <c:pt idx="3">
                  <c:v>200</c:v>
                </c:pt>
                <c:pt idx="4">
                  <c:v>210</c:v>
                </c:pt>
                <c:pt idx="5">
                  <c:v>230</c:v>
                </c:pt>
                <c:pt idx="6">
                  <c:v>180</c:v>
                </c:pt>
                <c:pt idx="7">
                  <c:v>180</c:v>
                </c:pt>
                <c:pt idx="8">
                  <c:v>220</c:v>
                </c:pt>
                <c:pt idx="9">
                  <c:v>250</c:v>
                </c:pt>
                <c:pt idx="10">
                  <c:v>260</c:v>
                </c:pt>
                <c:pt idx="11">
                  <c:v>220</c:v>
                </c:pt>
                <c:pt idx="12">
                  <c:v>160</c:v>
                </c:pt>
                <c:pt idx="13">
                  <c:v>200</c:v>
                </c:pt>
                <c:pt idx="14">
                  <c:v>210</c:v>
                </c:pt>
                <c:pt idx="15">
                  <c:v>250</c:v>
                </c:pt>
                <c:pt idx="16">
                  <c:v>220</c:v>
                </c:pt>
                <c:pt idx="17">
                  <c:v>220</c:v>
                </c:pt>
                <c:pt idx="18">
                  <c:v>200</c:v>
                </c:pt>
                <c:pt idx="19">
                  <c:v>150</c:v>
                </c:pt>
                <c:pt idx="20">
                  <c:v>140</c:v>
                </c:pt>
                <c:pt idx="21">
                  <c:v>150</c:v>
                </c:pt>
                <c:pt idx="22">
                  <c:v>120</c:v>
                </c:pt>
                <c:pt idx="23">
                  <c:v>85</c:v>
                </c:pt>
                <c:pt idx="24">
                  <c:v>90</c:v>
                </c:pt>
                <c:pt idx="25">
                  <c:v>180</c:v>
                </c:pt>
                <c:pt idx="26">
                  <c:v>210</c:v>
                </c:pt>
                <c:pt idx="27">
                  <c:v>160</c:v>
                </c:pt>
                <c:pt idx="28">
                  <c:v>200</c:v>
                </c:pt>
                <c:pt idx="29">
                  <c:v>200</c:v>
                </c:pt>
                <c:pt idx="30">
                  <c:v>220</c:v>
                </c:pt>
                <c:pt idx="31">
                  <c:v>220</c:v>
                </c:pt>
                <c:pt idx="32">
                  <c:v>160</c:v>
                </c:pt>
                <c:pt idx="33">
                  <c:v>200</c:v>
                </c:pt>
                <c:pt idx="34">
                  <c:v>200</c:v>
                </c:pt>
                <c:pt idx="35">
                  <c:v>70</c:v>
                </c:pt>
                <c:pt idx="36">
                  <c:v>150</c:v>
                </c:pt>
                <c:pt idx="37">
                  <c:v>200</c:v>
                </c:pt>
                <c:pt idx="38">
                  <c:v>200</c:v>
                </c:pt>
                <c:pt idx="39">
                  <c:v>210</c:v>
                </c:pt>
                <c:pt idx="40">
                  <c:v>140</c:v>
                </c:pt>
                <c:pt idx="41">
                  <c:v>130</c:v>
                </c:pt>
                <c:pt idx="42">
                  <c:v>380</c:v>
                </c:pt>
                <c:pt idx="43">
                  <c:v>370</c:v>
                </c:pt>
                <c:pt idx="44">
                  <c:v>400</c:v>
                </c:pt>
                <c:pt idx="45">
                  <c:v>300</c:v>
                </c:pt>
                <c:pt idx="46">
                  <c:v>300</c:v>
                </c:pt>
                <c:pt idx="47">
                  <c:v>380</c:v>
                </c:pt>
                <c:pt idx="48">
                  <c:v>320</c:v>
                </c:pt>
                <c:pt idx="49">
                  <c:v>320</c:v>
                </c:pt>
                <c:pt idx="50">
                  <c:v>230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E2-4C75-9AAA-EA10CD45C7E2}"/>
            </c:ext>
          </c:extLst>
        </c:ser>
        <c:ser>
          <c:idx val="2"/>
          <c:order val="2"/>
          <c:tx>
            <c:strRef>
              <c:f>'2023年全井戸集計表'!$DY$2</c:f>
              <c:strCache>
                <c:ptCount val="1"/>
                <c:pt idx="0">
                  <c:v>既存観測井No.2（19.5m)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'2023年全井戸集計表'!$DY$3:$DY$53</c:f>
              <c:numCache>
                <c:formatCode>General</c:formatCode>
                <c:ptCount val="51"/>
                <c:pt idx="0">
                  <c:v>280</c:v>
                </c:pt>
                <c:pt idx="1">
                  <c:v>280</c:v>
                </c:pt>
                <c:pt idx="2">
                  <c:v>210</c:v>
                </c:pt>
                <c:pt idx="3">
                  <c:v>200</c:v>
                </c:pt>
                <c:pt idx="4">
                  <c:v>220</c:v>
                </c:pt>
                <c:pt idx="5">
                  <c:v>250</c:v>
                </c:pt>
                <c:pt idx="6">
                  <c:v>200</c:v>
                </c:pt>
                <c:pt idx="7">
                  <c:v>190</c:v>
                </c:pt>
                <c:pt idx="8">
                  <c:v>220</c:v>
                </c:pt>
                <c:pt idx="9">
                  <c:v>260</c:v>
                </c:pt>
                <c:pt idx="10">
                  <c:v>280</c:v>
                </c:pt>
                <c:pt idx="11">
                  <c:v>240</c:v>
                </c:pt>
                <c:pt idx="12">
                  <c:v>180</c:v>
                </c:pt>
                <c:pt idx="13">
                  <c:v>180</c:v>
                </c:pt>
                <c:pt idx="14">
                  <c:v>220</c:v>
                </c:pt>
                <c:pt idx="15">
                  <c:v>250</c:v>
                </c:pt>
                <c:pt idx="16">
                  <c:v>250</c:v>
                </c:pt>
                <c:pt idx="17">
                  <c:v>220</c:v>
                </c:pt>
                <c:pt idx="18">
                  <c:v>220</c:v>
                </c:pt>
                <c:pt idx="19">
                  <c:v>140</c:v>
                </c:pt>
                <c:pt idx="20">
                  <c:v>160</c:v>
                </c:pt>
                <c:pt idx="21">
                  <c:v>160</c:v>
                </c:pt>
                <c:pt idx="22">
                  <c:v>140</c:v>
                </c:pt>
                <c:pt idx="23">
                  <c:v>110</c:v>
                </c:pt>
                <c:pt idx="24">
                  <c:v>90</c:v>
                </c:pt>
                <c:pt idx="25">
                  <c:v>180</c:v>
                </c:pt>
                <c:pt idx="26">
                  <c:v>190</c:v>
                </c:pt>
                <c:pt idx="27">
                  <c:v>150</c:v>
                </c:pt>
                <c:pt idx="28">
                  <c:v>220</c:v>
                </c:pt>
                <c:pt idx="29">
                  <c:v>200</c:v>
                </c:pt>
                <c:pt idx="30">
                  <c:v>220</c:v>
                </c:pt>
                <c:pt idx="31">
                  <c:v>220</c:v>
                </c:pt>
                <c:pt idx="32">
                  <c:v>160</c:v>
                </c:pt>
                <c:pt idx="33">
                  <c:v>200</c:v>
                </c:pt>
                <c:pt idx="34">
                  <c:v>210</c:v>
                </c:pt>
                <c:pt idx="35">
                  <c:v>120</c:v>
                </c:pt>
                <c:pt idx="36">
                  <c:v>170</c:v>
                </c:pt>
                <c:pt idx="37">
                  <c:v>220</c:v>
                </c:pt>
                <c:pt idx="38">
                  <c:v>220</c:v>
                </c:pt>
                <c:pt idx="39">
                  <c:v>210</c:v>
                </c:pt>
                <c:pt idx="40">
                  <c:v>150</c:v>
                </c:pt>
                <c:pt idx="41">
                  <c:v>150</c:v>
                </c:pt>
                <c:pt idx="42">
                  <c:v>380</c:v>
                </c:pt>
                <c:pt idx="43">
                  <c:v>550</c:v>
                </c:pt>
                <c:pt idx="44">
                  <c:v>360</c:v>
                </c:pt>
                <c:pt idx="45">
                  <c:v>380</c:v>
                </c:pt>
                <c:pt idx="46">
                  <c:v>280</c:v>
                </c:pt>
                <c:pt idx="47">
                  <c:v>380</c:v>
                </c:pt>
                <c:pt idx="48">
                  <c:v>380</c:v>
                </c:pt>
                <c:pt idx="49">
                  <c:v>290</c:v>
                </c:pt>
                <c:pt idx="50">
                  <c:v>260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DD-461A-BD18-70A544FD2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593072"/>
        <c:axId val="655591112"/>
      </c:lineChart>
      <c:catAx>
        <c:axId val="65559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655591112"/>
        <c:crosses val="autoZero"/>
        <c:auto val="1"/>
        <c:lblAlgn val="ctr"/>
        <c:lblOffset val="100"/>
        <c:noMultiLvlLbl val="0"/>
      </c:catAx>
      <c:valAx>
        <c:axId val="655591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5593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'2023年全井戸集計表'!$BN$3:$BN$53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5B-4D84-9B6D-B6E9C088A1D0}"/>
            </c:ext>
          </c:extLst>
        </c:ser>
        <c:ser>
          <c:idx val="1"/>
          <c:order val="1"/>
          <c:tx>
            <c:strRef>
              <c:f>'2023年全井戸集計表'!$BO$2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'2023年全井戸集計表'!$BO$3:$BO$53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5B-4D84-9B6D-B6E9C088A1D0}"/>
            </c:ext>
          </c:extLst>
        </c:ser>
        <c:ser>
          <c:idx val="2"/>
          <c:order val="2"/>
          <c:tx>
            <c:strRef>
              <c:f>'2023年全井戸集計表'!$BP$2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'2023年全井戸集計表'!$BP$3:$BP$53</c:f>
              <c:numCache>
                <c:formatCode>General</c:formatCode>
                <c:ptCount val="51"/>
                <c:pt idx="0">
                  <c:v>750</c:v>
                </c:pt>
                <c:pt idx="1">
                  <c:v>750</c:v>
                </c:pt>
                <c:pt idx="2">
                  <c:v>700</c:v>
                </c:pt>
                <c:pt idx="3">
                  <c:v>600</c:v>
                </c:pt>
                <c:pt idx="4">
                  <c:v>700</c:v>
                </c:pt>
                <c:pt idx="5">
                  <c:v>700</c:v>
                </c:pt>
                <c:pt idx="6">
                  <c:v>750</c:v>
                </c:pt>
                <c:pt idx="7">
                  <c:v>750</c:v>
                </c:pt>
                <c:pt idx="8">
                  <c:v>700</c:v>
                </c:pt>
                <c:pt idx="9">
                  <c:v>700</c:v>
                </c:pt>
                <c:pt idx="10">
                  <c:v>600</c:v>
                </c:pt>
                <c:pt idx="11">
                  <c:v>600</c:v>
                </c:pt>
                <c:pt idx="12">
                  <c:v>850</c:v>
                </c:pt>
                <c:pt idx="13">
                  <c:v>750</c:v>
                </c:pt>
                <c:pt idx="14">
                  <c:v>700</c:v>
                </c:pt>
                <c:pt idx="15">
                  <c:v>750</c:v>
                </c:pt>
                <c:pt idx="16">
                  <c:v>750</c:v>
                </c:pt>
                <c:pt idx="17">
                  <c:v>700</c:v>
                </c:pt>
                <c:pt idx="18">
                  <c:v>750</c:v>
                </c:pt>
                <c:pt idx="19">
                  <c:v>750</c:v>
                </c:pt>
                <c:pt idx="20">
                  <c:v>750</c:v>
                </c:pt>
                <c:pt idx="21">
                  <c:v>800</c:v>
                </c:pt>
                <c:pt idx="22">
                  <c:v>800</c:v>
                </c:pt>
                <c:pt idx="23">
                  <c:v>800</c:v>
                </c:pt>
                <c:pt idx="24">
                  <c:v>700</c:v>
                </c:pt>
                <c:pt idx="25">
                  <c:v>750</c:v>
                </c:pt>
                <c:pt idx="26">
                  <c:v>750</c:v>
                </c:pt>
                <c:pt idx="27">
                  <c:v>750</c:v>
                </c:pt>
                <c:pt idx="28">
                  <c:v>700</c:v>
                </c:pt>
                <c:pt idx="29">
                  <c:v>700</c:v>
                </c:pt>
                <c:pt idx="30">
                  <c:v>750</c:v>
                </c:pt>
                <c:pt idx="31">
                  <c:v>700</c:v>
                </c:pt>
                <c:pt idx="32">
                  <c:v>700</c:v>
                </c:pt>
                <c:pt idx="33">
                  <c:v>750</c:v>
                </c:pt>
                <c:pt idx="34">
                  <c:v>700</c:v>
                </c:pt>
                <c:pt idx="35">
                  <c:v>800</c:v>
                </c:pt>
                <c:pt idx="36">
                  <c:v>800</c:v>
                </c:pt>
                <c:pt idx="37">
                  <c:v>1000</c:v>
                </c:pt>
                <c:pt idx="38">
                  <c:v>900</c:v>
                </c:pt>
                <c:pt idx="39">
                  <c:v>800</c:v>
                </c:pt>
                <c:pt idx="40">
                  <c:v>450</c:v>
                </c:pt>
                <c:pt idx="41">
                  <c:v>1000</c:v>
                </c:pt>
                <c:pt idx="42">
                  <c:v>800</c:v>
                </c:pt>
                <c:pt idx="43">
                  <c:v>900</c:v>
                </c:pt>
                <c:pt idx="44">
                  <c:v>700</c:v>
                </c:pt>
                <c:pt idx="45">
                  <c:v>800</c:v>
                </c:pt>
                <c:pt idx="46">
                  <c:v>800</c:v>
                </c:pt>
                <c:pt idx="47">
                  <c:v>500</c:v>
                </c:pt>
                <c:pt idx="48">
                  <c:v>800</c:v>
                </c:pt>
                <c:pt idx="49">
                  <c:v>750</c:v>
                </c:pt>
                <c:pt idx="50">
                  <c:v>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B5B-4D84-9B6D-B6E9C088A1D0}"/>
            </c:ext>
          </c:extLst>
        </c:ser>
        <c:ser>
          <c:idx val="3"/>
          <c:order val="3"/>
          <c:tx>
            <c:strRef>
              <c:f>'2023年全井戸集計表'!$BQ$2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'2023年全井戸集計表'!$BQ$3:$BQ$53</c:f>
              <c:numCache>
                <c:formatCode>General</c:formatCode>
                <c:ptCount val="51"/>
                <c:pt idx="0">
                  <c:v>700</c:v>
                </c:pt>
                <c:pt idx="1">
                  <c:v>550</c:v>
                </c:pt>
                <c:pt idx="2">
                  <c:v>650</c:v>
                </c:pt>
                <c:pt idx="3">
                  <c:v>700</c:v>
                </c:pt>
                <c:pt idx="4">
                  <c:v>700</c:v>
                </c:pt>
                <c:pt idx="5">
                  <c:v>800</c:v>
                </c:pt>
                <c:pt idx="6">
                  <c:v>750</c:v>
                </c:pt>
                <c:pt idx="7">
                  <c:v>400</c:v>
                </c:pt>
                <c:pt idx="8">
                  <c:v>450</c:v>
                </c:pt>
                <c:pt idx="9">
                  <c:v>280</c:v>
                </c:pt>
                <c:pt idx="10">
                  <c:v>280</c:v>
                </c:pt>
                <c:pt idx="11">
                  <c:v>260</c:v>
                </c:pt>
                <c:pt idx="12">
                  <c:v>280</c:v>
                </c:pt>
                <c:pt idx="13">
                  <c:v>300</c:v>
                </c:pt>
                <c:pt idx="14">
                  <c:v>300</c:v>
                </c:pt>
                <c:pt idx="15">
                  <c:v>280</c:v>
                </c:pt>
                <c:pt idx="16">
                  <c:v>210</c:v>
                </c:pt>
                <c:pt idx="17">
                  <c:v>800</c:v>
                </c:pt>
                <c:pt idx="18">
                  <c:v>1200</c:v>
                </c:pt>
                <c:pt idx="19">
                  <c:v>800</c:v>
                </c:pt>
                <c:pt idx="20">
                  <c:v>260</c:v>
                </c:pt>
                <c:pt idx="21">
                  <c:v>1000</c:v>
                </c:pt>
                <c:pt idx="22">
                  <c:v>1100</c:v>
                </c:pt>
                <c:pt idx="23">
                  <c:v>800</c:v>
                </c:pt>
                <c:pt idx="24">
                  <c:v>800</c:v>
                </c:pt>
                <c:pt idx="25">
                  <c:v>600</c:v>
                </c:pt>
                <c:pt idx="26">
                  <c:v>500</c:v>
                </c:pt>
                <c:pt idx="27">
                  <c:v>500</c:v>
                </c:pt>
                <c:pt idx="28">
                  <c:v>250</c:v>
                </c:pt>
                <c:pt idx="29">
                  <c:v>750</c:v>
                </c:pt>
                <c:pt idx="30">
                  <c:v>400</c:v>
                </c:pt>
                <c:pt idx="31">
                  <c:v>250</c:v>
                </c:pt>
                <c:pt idx="32">
                  <c:v>250</c:v>
                </c:pt>
                <c:pt idx="33">
                  <c:v>800</c:v>
                </c:pt>
                <c:pt idx="34">
                  <c:v>500</c:v>
                </c:pt>
                <c:pt idx="35">
                  <c:v>1000</c:v>
                </c:pt>
                <c:pt idx="36">
                  <c:v>1200</c:v>
                </c:pt>
                <c:pt idx="37">
                  <c:v>1000</c:v>
                </c:pt>
                <c:pt idx="38">
                  <c:v>1100</c:v>
                </c:pt>
                <c:pt idx="39">
                  <c:v>1100</c:v>
                </c:pt>
                <c:pt idx="40">
                  <c:v>900</c:v>
                </c:pt>
                <c:pt idx="41">
                  <c:v>800</c:v>
                </c:pt>
                <c:pt idx="42">
                  <c:v>600</c:v>
                </c:pt>
                <c:pt idx="43">
                  <c:v>550</c:v>
                </c:pt>
                <c:pt idx="44">
                  <c:v>700</c:v>
                </c:pt>
                <c:pt idx="45">
                  <c:v>900</c:v>
                </c:pt>
                <c:pt idx="46">
                  <c:v>700</c:v>
                </c:pt>
                <c:pt idx="47">
                  <c:v>800</c:v>
                </c:pt>
                <c:pt idx="48">
                  <c:v>700</c:v>
                </c:pt>
                <c:pt idx="49">
                  <c:v>600</c:v>
                </c:pt>
                <c:pt idx="50">
                  <c:v>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B5B-4D84-9B6D-B6E9C088A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602872"/>
        <c:axId val="655602480"/>
      </c:lineChart>
      <c:catAx>
        <c:axId val="655602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655602480"/>
        <c:crosses val="autoZero"/>
        <c:auto val="1"/>
        <c:lblAlgn val="ctr"/>
        <c:lblOffset val="100"/>
        <c:noMultiLvlLbl val="0"/>
      </c:catAx>
      <c:valAx>
        <c:axId val="655602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5602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'2023年全井戸集計表'!$BR$3:$BR$53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E8-4C72-ADEB-2A21921CD5DC}"/>
            </c:ext>
          </c:extLst>
        </c:ser>
        <c:ser>
          <c:idx val="1"/>
          <c:order val="1"/>
          <c:tx>
            <c:strRef>
              <c:f>'2023年全井戸集計表'!$BS$2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'2023年全井戸集計表'!$BS$3:$BS$53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E8-4C72-ADEB-2A21921CD5DC}"/>
            </c:ext>
          </c:extLst>
        </c:ser>
        <c:ser>
          <c:idx val="2"/>
          <c:order val="2"/>
          <c:tx>
            <c:strRef>
              <c:f>'2023年全井戸集計表'!$BT$2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'2023年全井戸集計表'!$BT$3:$BT$53</c:f>
              <c:numCache>
                <c:formatCode>General</c:formatCode>
                <c:ptCount val="51"/>
                <c:pt idx="0">
                  <c:v>310</c:v>
                </c:pt>
                <c:pt idx="1">
                  <c:v>300</c:v>
                </c:pt>
                <c:pt idx="2">
                  <c:v>320</c:v>
                </c:pt>
                <c:pt idx="3">
                  <c:v>300</c:v>
                </c:pt>
                <c:pt idx="4">
                  <c:v>320</c:v>
                </c:pt>
                <c:pt idx="5">
                  <c:v>320</c:v>
                </c:pt>
                <c:pt idx="6">
                  <c:v>330</c:v>
                </c:pt>
                <c:pt idx="7">
                  <c:v>300</c:v>
                </c:pt>
                <c:pt idx="8">
                  <c:v>300</c:v>
                </c:pt>
                <c:pt idx="9">
                  <c:v>310</c:v>
                </c:pt>
                <c:pt idx="10">
                  <c:v>310</c:v>
                </c:pt>
                <c:pt idx="11">
                  <c:v>300</c:v>
                </c:pt>
                <c:pt idx="12">
                  <c:v>320</c:v>
                </c:pt>
                <c:pt idx="13">
                  <c:v>300</c:v>
                </c:pt>
                <c:pt idx="14">
                  <c:v>310</c:v>
                </c:pt>
                <c:pt idx="15">
                  <c:v>320</c:v>
                </c:pt>
                <c:pt idx="16">
                  <c:v>350</c:v>
                </c:pt>
                <c:pt idx="17">
                  <c:v>300</c:v>
                </c:pt>
                <c:pt idx="18">
                  <c:v>350</c:v>
                </c:pt>
                <c:pt idx="19">
                  <c:v>300</c:v>
                </c:pt>
                <c:pt idx="20">
                  <c:v>310</c:v>
                </c:pt>
                <c:pt idx="21">
                  <c:v>340</c:v>
                </c:pt>
                <c:pt idx="22">
                  <c:v>330</c:v>
                </c:pt>
                <c:pt idx="23">
                  <c:v>340</c:v>
                </c:pt>
                <c:pt idx="24">
                  <c:v>300</c:v>
                </c:pt>
                <c:pt idx="25">
                  <c:v>350</c:v>
                </c:pt>
                <c:pt idx="26">
                  <c:v>300</c:v>
                </c:pt>
                <c:pt idx="27">
                  <c:v>320</c:v>
                </c:pt>
                <c:pt idx="28">
                  <c:v>300</c:v>
                </c:pt>
                <c:pt idx="29">
                  <c:v>300</c:v>
                </c:pt>
                <c:pt idx="30">
                  <c:v>300</c:v>
                </c:pt>
                <c:pt idx="31">
                  <c:v>330</c:v>
                </c:pt>
                <c:pt idx="32">
                  <c:v>300</c:v>
                </c:pt>
                <c:pt idx="33">
                  <c:v>280</c:v>
                </c:pt>
                <c:pt idx="34">
                  <c:v>300</c:v>
                </c:pt>
                <c:pt idx="35">
                  <c:v>300</c:v>
                </c:pt>
                <c:pt idx="36">
                  <c:v>380</c:v>
                </c:pt>
                <c:pt idx="37">
                  <c:v>380</c:v>
                </c:pt>
                <c:pt idx="38">
                  <c:v>380</c:v>
                </c:pt>
                <c:pt idx="39">
                  <c:v>320</c:v>
                </c:pt>
                <c:pt idx="40">
                  <c:v>300</c:v>
                </c:pt>
                <c:pt idx="41">
                  <c:v>300</c:v>
                </c:pt>
                <c:pt idx="42">
                  <c:v>300</c:v>
                </c:pt>
                <c:pt idx="43">
                  <c:v>300</c:v>
                </c:pt>
                <c:pt idx="44">
                  <c:v>280</c:v>
                </c:pt>
                <c:pt idx="45">
                  <c:v>300</c:v>
                </c:pt>
                <c:pt idx="46">
                  <c:v>360</c:v>
                </c:pt>
                <c:pt idx="47">
                  <c:v>350</c:v>
                </c:pt>
                <c:pt idx="48">
                  <c:v>350</c:v>
                </c:pt>
                <c:pt idx="49">
                  <c:v>280</c:v>
                </c:pt>
                <c:pt idx="50">
                  <c:v>360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E8-4C72-ADEB-2A21921CD5DC}"/>
            </c:ext>
          </c:extLst>
        </c:ser>
        <c:ser>
          <c:idx val="3"/>
          <c:order val="3"/>
          <c:tx>
            <c:strRef>
              <c:f>'2023年全井戸集計表'!$BU$2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'2023年全井戸集計表'!$BU$3:$BU$53</c:f>
              <c:numCache>
                <c:formatCode>General</c:formatCode>
                <c:ptCount val="51"/>
                <c:pt idx="0">
                  <c:v>160</c:v>
                </c:pt>
                <c:pt idx="1">
                  <c:v>150</c:v>
                </c:pt>
                <c:pt idx="2">
                  <c:v>150</c:v>
                </c:pt>
                <c:pt idx="3">
                  <c:v>140</c:v>
                </c:pt>
                <c:pt idx="4">
                  <c:v>140</c:v>
                </c:pt>
                <c:pt idx="5">
                  <c:v>140</c:v>
                </c:pt>
                <c:pt idx="6">
                  <c:v>170</c:v>
                </c:pt>
                <c:pt idx="7">
                  <c:v>170</c:v>
                </c:pt>
                <c:pt idx="8">
                  <c:v>150</c:v>
                </c:pt>
                <c:pt idx="9">
                  <c:v>160</c:v>
                </c:pt>
                <c:pt idx="10">
                  <c:v>160</c:v>
                </c:pt>
                <c:pt idx="11">
                  <c:v>180</c:v>
                </c:pt>
                <c:pt idx="12">
                  <c:v>170</c:v>
                </c:pt>
                <c:pt idx="13">
                  <c:v>150</c:v>
                </c:pt>
                <c:pt idx="14">
                  <c:v>140</c:v>
                </c:pt>
                <c:pt idx="15">
                  <c:v>150</c:v>
                </c:pt>
                <c:pt idx="16">
                  <c:v>140</c:v>
                </c:pt>
                <c:pt idx="17">
                  <c:v>130</c:v>
                </c:pt>
                <c:pt idx="18">
                  <c:v>130</c:v>
                </c:pt>
                <c:pt idx="19">
                  <c:v>120</c:v>
                </c:pt>
                <c:pt idx="20">
                  <c:v>140</c:v>
                </c:pt>
                <c:pt idx="21">
                  <c:v>140</c:v>
                </c:pt>
                <c:pt idx="22">
                  <c:v>150</c:v>
                </c:pt>
                <c:pt idx="23">
                  <c:v>160</c:v>
                </c:pt>
                <c:pt idx="24">
                  <c:v>150</c:v>
                </c:pt>
                <c:pt idx="25">
                  <c:v>150</c:v>
                </c:pt>
                <c:pt idx="26">
                  <c:v>140</c:v>
                </c:pt>
                <c:pt idx="27">
                  <c:v>130</c:v>
                </c:pt>
                <c:pt idx="28">
                  <c:v>200</c:v>
                </c:pt>
                <c:pt idx="29">
                  <c:v>130</c:v>
                </c:pt>
                <c:pt idx="30">
                  <c:v>130</c:v>
                </c:pt>
                <c:pt idx="31">
                  <c:v>130</c:v>
                </c:pt>
                <c:pt idx="32">
                  <c:v>130</c:v>
                </c:pt>
                <c:pt idx="33">
                  <c:v>160</c:v>
                </c:pt>
                <c:pt idx="34">
                  <c:v>120</c:v>
                </c:pt>
                <c:pt idx="35">
                  <c:v>120</c:v>
                </c:pt>
                <c:pt idx="36">
                  <c:v>130</c:v>
                </c:pt>
                <c:pt idx="37">
                  <c:v>150</c:v>
                </c:pt>
                <c:pt idx="38">
                  <c:v>160</c:v>
                </c:pt>
                <c:pt idx="39">
                  <c:v>150</c:v>
                </c:pt>
                <c:pt idx="40">
                  <c:v>150</c:v>
                </c:pt>
                <c:pt idx="41">
                  <c:v>150</c:v>
                </c:pt>
                <c:pt idx="42">
                  <c:v>150</c:v>
                </c:pt>
                <c:pt idx="43">
                  <c:v>130</c:v>
                </c:pt>
                <c:pt idx="44">
                  <c:v>150</c:v>
                </c:pt>
                <c:pt idx="45">
                  <c:v>140</c:v>
                </c:pt>
                <c:pt idx="46">
                  <c:v>140</c:v>
                </c:pt>
                <c:pt idx="47">
                  <c:v>170</c:v>
                </c:pt>
                <c:pt idx="48">
                  <c:v>160</c:v>
                </c:pt>
                <c:pt idx="49">
                  <c:v>150</c:v>
                </c:pt>
                <c:pt idx="50">
                  <c:v>140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BE8-4C72-ADEB-2A21921C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603656"/>
        <c:axId val="655604832"/>
      </c:lineChart>
      <c:catAx>
        <c:axId val="655603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655604832"/>
        <c:crosses val="autoZero"/>
        <c:auto val="1"/>
        <c:lblAlgn val="ctr"/>
        <c:lblOffset val="100"/>
        <c:noMultiLvlLbl val="0"/>
      </c:catAx>
      <c:valAx>
        <c:axId val="655604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5603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'2023年全井戸集計表'!$BV$3:$BV$53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8D-45FD-9265-E0F8E85EE707}"/>
            </c:ext>
          </c:extLst>
        </c:ser>
        <c:ser>
          <c:idx val="1"/>
          <c:order val="1"/>
          <c:tx>
            <c:strRef>
              <c:f>'2023年全井戸集計表'!$BW$2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'2023年全井戸集計表'!$BW$3:$BW$53</c:f>
              <c:numCache>
                <c:formatCode>General</c:formatCode>
                <c:ptCount val="51"/>
                <c:pt idx="0">
                  <c:v>170</c:v>
                </c:pt>
                <c:pt idx="1">
                  <c:v>150</c:v>
                </c:pt>
                <c:pt idx="2">
                  <c:v>150</c:v>
                </c:pt>
                <c:pt idx="3">
                  <c:v>140</c:v>
                </c:pt>
                <c:pt idx="4">
                  <c:v>140</c:v>
                </c:pt>
                <c:pt idx="5">
                  <c:v>140</c:v>
                </c:pt>
                <c:pt idx="6">
                  <c:v>130</c:v>
                </c:pt>
                <c:pt idx="7">
                  <c:v>140</c:v>
                </c:pt>
                <c:pt idx="8">
                  <c:v>130</c:v>
                </c:pt>
                <c:pt idx="9">
                  <c:v>130</c:v>
                </c:pt>
                <c:pt idx="10">
                  <c:v>150</c:v>
                </c:pt>
                <c:pt idx="11">
                  <c:v>130</c:v>
                </c:pt>
                <c:pt idx="12">
                  <c:v>80</c:v>
                </c:pt>
                <c:pt idx="13">
                  <c:v>90</c:v>
                </c:pt>
                <c:pt idx="14">
                  <c:v>110</c:v>
                </c:pt>
                <c:pt idx="15">
                  <c:v>130</c:v>
                </c:pt>
                <c:pt idx="16">
                  <c:v>120</c:v>
                </c:pt>
                <c:pt idx="17">
                  <c:v>100</c:v>
                </c:pt>
                <c:pt idx="18">
                  <c:v>120</c:v>
                </c:pt>
                <c:pt idx="19">
                  <c:v>110</c:v>
                </c:pt>
                <c:pt idx="20">
                  <c:v>120</c:v>
                </c:pt>
                <c:pt idx="21">
                  <c:v>120</c:v>
                </c:pt>
                <c:pt idx="22">
                  <c:v>110</c:v>
                </c:pt>
                <c:pt idx="23">
                  <c:v>110</c:v>
                </c:pt>
                <c:pt idx="24">
                  <c:v>120</c:v>
                </c:pt>
                <c:pt idx="25">
                  <c:v>130</c:v>
                </c:pt>
                <c:pt idx="26">
                  <c:v>150</c:v>
                </c:pt>
                <c:pt idx="27">
                  <c:v>140</c:v>
                </c:pt>
                <c:pt idx="28">
                  <c:v>180</c:v>
                </c:pt>
                <c:pt idx="29">
                  <c:v>160</c:v>
                </c:pt>
                <c:pt idx="30">
                  <c:v>180</c:v>
                </c:pt>
                <c:pt idx="31">
                  <c:v>150</c:v>
                </c:pt>
                <c:pt idx="32">
                  <c:v>180</c:v>
                </c:pt>
                <c:pt idx="33">
                  <c:v>180</c:v>
                </c:pt>
                <c:pt idx="34">
                  <c:v>170</c:v>
                </c:pt>
                <c:pt idx="35">
                  <c:v>145</c:v>
                </c:pt>
                <c:pt idx="36">
                  <c:v>150</c:v>
                </c:pt>
                <c:pt idx="37">
                  <c:v>190</c:v>
                </c:pt>
                <c:pt idx="38">
                  <c:v>180</c:v>
                </c:pt>
                <c:pt idx="39">
                  <c:v>200</c:v>
                </c:pt>
                <c:pt idx="40">
                  <c:v>170</c:v>
                </c:pt>
                <c:pt idx="41">
                  <c:v>170</c:v>
                </c:pt>
                <c:pt idx="42">
                  <c:v>190</c:v>
                </c:pt>
                <c:pt idx="43">
                  <c:v>200</c:v>
                </c:pt>
                <c:pt idx="44">
                  <c:v>190</c:v>
                </c:pt>
                <c:pt idx="45">
                  <c:v>170</c:v>
                </c:pt>
                <c:pt idx="46">
                  <c:v>180</c:v>
                </c:pt>
                <c:pt idx="47">
                  <c:v>180</c:v>
                </c:pt>
                <c:pt idx="48">
                  <c:v>210</c:v>
                </c:pt>
                <c:pt idx="49">
                  <c:v>190</c:v>
                </c:pt>
                <c:pt idx="50">
                  <c:v>160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8D-45FD-9265-E0F8E85EE707}"/>
            </c:ext>
          </c:extLst>
        </c:ser>
        <c:ser>
          <c:idx val="2"/>
          <c:order val="2"/>
          <c:tx>
            <c:strRef>
              <c:f>'2023年全井戸集計表'!$BX$2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'2023年全井戸集計表'!$BX$3:$BX$53</c:f>
              <c:numCache>
                <c:formatCode>General</c:formatCode>
                <c:ptCount val="51"/>
                <c:pt idx="0">
                  <c:v>350</c:v>
                </c:pt>
                <c:pt idx="1">
                  <c:v>380</c:v>
                </c:pt>
                <c:pt idx="2">
                  <c:v>280</c:v>
                </c:pt>
                <c:pt idx="3">
                  <c:v>400</c:v>
                </c:pt>
                <c:pt idx="4">
                  <c:v>400</c:v>
                </c:pt>
                <c:pt idx="5">
                  <c:v>360</c:v>
                </c:pt>
                <c:pt idx="6">
                  <c:v>420</c:v>
                </c:pt>
                <c:pt idx="7">
                  <c:v>300</c:v>
                </c:pt>
                <c:pt idx="8">
                  <c:v>400</c:v>
                </c:pt>
                <c:pt idx="9">
                  <c:v>310</c:v>
                </c:pt>
                <c:pt idx="10">
                  <c:v>420</c:v>
                </c:pt>
                <c:pt idx="11">
                  <c:v>300</c:v>
                </c:pt>
                <c:pt idx="12">
                  <c:v>280</c:v>
                </c:pt>
                <c:pt idx="13">
                  <c:v>300</c:v>
                </c:pt>
                <c:pt idx="14">
                  <c:v>300</c:v>
                </c:pt>
                <c:pt idx="15">
                  <c:v>350</c:v>
                </c:pt>
                <c:pt idx="16">
                  <c:v>320</c:v>
                </c:pt>
                <c:pt idx="17">
                  <c:v>300</c:v>
                </c:pt>
                <c:pt idx="18">
                  <c:v>280</c:v>
                </c:pt>
                <c:pt idx="19">
                  <c:v>380</c:v>
                </c:pt>
                <c:pt idx="20">
                  <c:v>360</c:v>
                </c:pt>
                <c:pt idx="21">
                  <c:v>380</c:v>
                </c:pt>
                <c:pt idx="22">
                  <c:v>350</c:v>
                </c:pt>
                <c:pt idx="23">
                  <c:v>400</c:v>
                </c:pt>
                <c:pt idx="24">
                  <c:v>350</c:v>
                </c:pt>
                <c:pt idx="25">
                  <c:v>360</c:v>
                </c:pt>
                <c:pt idx="26">
                  <c:v>320</c:v>
                </c:pt>
                <c:pt idx="27">
                  <c:v>300</c:v>
                </c:pt>
                <c:pt idx="28">
                  <c:v>250</c:v>
                </c:pt>
                <c:pt idx="29">
                  <c:v>200</c:v>
                </c:pt>
                <c:pt idx="30">
                  <c:v>200</c:v>
                </c:pt>
                <c:pt idx="31">
                  <c:v>350</c:v>
                </c:pt>
                <c:pt idx="32">
                  <c:v>260</c:v>
                </c:pt>
                <c:pt idx="33">
                  <c:v>300</c:v>
                </c:pt>
                <c:pt idx="34">
                  <c:v>250</c:v>
                </c:pt>
                <c:pt idx="35">
                  <c:v>210</c:v>
                </c:pt>
                <c:pt idx="36">
                  <c:v>280</c:v>
                </c:pt>
                <c:pt idx="37">
                  <c:v>310</c:v>
                </c:pt>
                <c:pt idx="38">
                  <c:v>290</c:v>
                </c:pt>
                <c:pt idx="39">
                  <c:v>300</c:v>
                </c:pt>
                <c:pt idx="40">
                  <c:v>300</c:v>
                </c:pt>
                <c:pt idx="41">
                  <c:v>280</c:v>
                </c:pt>
                <c:pt idx="42">
                  <c:v>200</c:v>
                </c:pt>
                <c:pt idx="43">
                  <c:v>320</c:v>
                </c:pt>
                <c:pt idx="44">
                  <c:v>250</c:v>
                </c:pt>
                <c:pt idx="45">
                  <c:v>320</c:v>
                </c:pt>
                <c:pt idx="46">
                  <c:v>220</c:v>
                </c:pt>
                <c:pt idx="47">
                  <c:v>250</c:v>
                </c:pt>
                <c:pt idx="48">
                  <c:v>250</c:v>
                </c:pt>
                <c:pt idx="49">
                  <c:v>220</c:v>
                </c:pt>
                <c:pt idx="50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8D-45FD-9265-E0F8E85EE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604048"/>
        <c:axId val="655604440"/>
      </c:lineChart>
      <c:catAx>
        <c:axId val="655604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655604440"/>
        <c:crosses val="autoZero"/>
        <c:auto val="1"/>
        <c:lblAlgn val="ctr"/>
        <c:lblOffset val="100"/>
        <c:noMultiLvlLbl val="0"/>
      </c:catAx>
      <c:valAx>
        <c:axId val="655604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5604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'2023年全井戸集計表'!$CO$3:$CO$53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04-4C4A-9AE9-6745A300C241}"/>
            </c:ext>
          </c:extLst>
        </c:ser>
        <c:ser>
          <c:idx val="1"/>
          <c:order val="1"/>
          <c:tx>
            <c:strRef>
              <c:f>'2023年全井戸集計表'!$CP$2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'2023年全井戸集計表'!$CP$3:$CP$53</c:f>
              <c:numCache>
                <c:formatCode>General</c:formatCode>
                <c:ptCount val="51"/>
                <c:pt idx="0">
                  <c:v>500</c:v>
                </c:pt>
                <c:pt idx="1">
                  <c:v>480</c:v>
                </c:pt>
                <c:pt idx="2">
                  <c:v>550</c:v>
                </c:pt>
                <c:pt idx="3">
                  <c:v>500</c:v>
                </c:pt>
                <c:pt idx="4">
                  <c:v>520</c:v>
                </c:pt>
                <c:pt idx="5">
                  <c:v>510</c:v>
                </c:pt>
                <c:pt idx="6">
                  <c:v>520</c:v>
                </c:pt>
                <c:pt idx="7">
                  <c:v>500</c:v>
                </c:pt>
                <c:pt idx="8">
                  <c:v>550</c:v>
                </c:pt>
                <c:pt idx="9">
                  <c:v>500</c:v>
                </c:pt>
                <c:pt idx="10">
                  <c:v>500</c:v>
                </c:pt>
                <c:pt idx="11">
                  <c:v>600</c:v>
                </c:pt>
                <c:pt idx="12">
                  <c:v>500</c:v>
                </c:pt>
                <c:pt idx="13">
                  <c:v>600</c:v>
                </c:pt>
                <c:pt idx="14">
                  <c:v>500</c:v>
                </c:pt>
                <c:pt idx="15">
                  <c:v>500</c:v>
                </c:pt>
                <c:pt idx="16">
                  <c:v>600</c:v>
                </c:pt>
                <c:pt idx="17">
                  <c:v>500</c:v>
                </c:pt>
                <c:pt idx="18">
                  <c:v>750</c:v>
                </c:pt>
                <c:pt idx="19">
                  <c:v>650</c:v>
                </c:pt>
                <c:pt idx="20">
                  <c:v>510</c:v>
                </c:pt>
                <c:pt idx="21">
                  <c:v>600</c:v>
                </c:pt>
                <c:pt idx="22">
                  <c:v>750</c:v>
                </c:pt>
                <c:pt idx="23">
                  <c:v>700</c:v>
                </c:pt>
                <c:pt idx="24">
                  <c:v>600</c:v>
                </c:pt>
                <c:pt idx="25">
                  <c:v>550</c:v>
                </c:pt>
                <c:pt idx="26">
                  <c:v>600</c:v>
                </c:pt>
                <c:pt idx="27">
                  <c:v>550</c:v>
                </c:pt>
                <c:pt idx="28">
                  <c:v>500</c:v>
                </c:pt>
                <c:pt idx="29">
                  <c:v>900</c:v>
                </c:pt>
                <c:pt idx="30">
                  <c:v>800</c:v>
                </c:pt>
                <c:pt idx="42">
                  <c:v>500</c:v>
                </c:pt>
                <c:pt idx="43">
                  <c:v>600</c:v>
                </c:pt>
                <c:pt idx="44">
                  <c:v>700</c:v>
                </c:pt>
                <c:pt idx="45">
                  <c:v>800</c:v>
                </c:pt>
                <c:pt idx="46">
                  <c:v>900</c:v>
                </c:pt>
                <c:pt idx="47">
                  <c:v>800</c:v>
                </c:pt>
                <c:pt idx="48">
                  <c:v>800</c:v>
                </c:pt>
                <c:pt idx="49">
                  <c:v>750</c:v>
                </c:pt>
                <c:pt idx="50">
                  <c:v>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04-4C4A-9AE9-6745A300C241}"/>
            </c:ext>
          </c:extLst>
        </c:ser>
        <c:ser>
          <c:idx val="2"/>
          <c:order val="2"/>
          <c:tx>
            <c:strRef>
              <c:f>'2023年全井戸集計表'!$CQ$2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'2023年全井戸集計表'!$CQ$3:$CQ$53</c:f>
              <c:numCache>
                <c:formatCode>General</c:formatCode>
                <c:ptCount val="51"/>
                <c:pt idx="0">
                  <c:v>3800</c:v>
                </c:pt>
                <c:pt idx="1">
                  <c:v>3500</c:v>
                </c:pt>
                <c:pt idx="2">
                  <c:v>3200</c:v>
                </c:pt>
                <c:pt idx="3">
                  <c:v>3500</c:v>
                </c:pt>
                <c:pt idx="4">
                  <c:v>3600</c:v>
                </c:pt>
                <c:pt idx="5">
                  <c:v>3600</c:v>
                </c:pt>
                <c:pt idx="6">
                  <c:v>3200</c:v>
                </c:pt>
                <c:pt idx="7">
                  <c:v>3500</c:v>
                </c:pt>
                <c:pt idx="8">
                  <c:v>4000</c:v>
                </c:pt>
                <c:pt idx="9">
                  <c:v>3500</c:v>
                </c:pt>
                <c:pt idx="10">
                  <c:v>3500</c:v>
                </c:pt>
                <c:pt idx="11">
                  <c:v>3000</c:v>
                </c:pt>
                <c:pt idx="12">
                  <c:v>3100</c:v>
                </c:pt>
                <c:pt idx="13">
                  <c:v>3300</c:v>
                </c:pt>
                <c:pt idx="14">
                  <c:v>3000</c:v>
                </c:pt>
                <c:pt idx="15">
                  <c:v>2800</c:v>
                </c:pt>
                <c:pt idx="16">
                  <c:v>3200</c:v>
                </c:pt>
                <c:pt idx="17">
                  <c:v>3000</c:v>
                </c:pt>
                <c:pt idx="18">
                  <c:v>3200</c:v>
                </c:pt>
                <c:pt idx="19">
                  <c:v>2800</c:v>
                </c:pt>
                <c:pt idx="20">
                  <c:v>2800</c:v>
                </c:pt>
                <c:pt idx="21">
                  <c:v>2800</c:v>
                </c:pt>
                <c:pt idx="22">
                  <c:v>2700</c:v>
                </c:pt>
                <c:pt idx="23">
                  <c:v>2700</c:v>
                </c:pt>
                <c:pt idx="24">
                  <c:v>2800</c:v>
                </c:pt>
                <c:pt idx="25">
                  <c:v>2800</c:v>
                </c:pt>
                <c:pt idx="26">
                  <c:v>2600</c:v>
                </c:pt>
                <c:pt idx="27">
                  <c:v>2800</c:v>
                </c:pt>
                <c:pt idx="28">
                  <c:v>2500</c:v>
                </c:pt>
                <c:pt idx="29">
                  <c:v>2500</c:v>
                </c:pt>
                <c:pt idx="30">
                  <c:v>2800</c:v>
                </c:pt>
                <c:pt idx="31">
                  <c:v>2700</c:v>
                </c:pt>
                <c:pt idx="32">
                  <c:v>2700</c:v>
                </c:pt>
                <c:pt idx="33">
                  <c:v>3000</c:v>
                </c:pt>
                <c:pt idx="34">
                  <c:v>3100</c:v>
                </c:pt>
                <c:pt idx="35">
                  <c:v>3000</c:v>
                </c:pt>
                <c:pt idx="36">
                  <c:v>2800</c:v>
                </c:pt>
                <c:pt idx="37">
                  <c:v>2800</c:v>
                </c:pt>
                <c:pt idx="38">
                  <c:v>2900</c:v>
                </c:pt>
                <c:pt idx="39">
                  <c:v>3000</c:v>
                </c:pt>
                <c:pt idx="40">
                  <c:v>3200</c:v>
                </c:pt>
                <c:pt idx="41">
                  <c:v>3800</c:v>
                </c:pt>
                <c:pt idx="42">
                  <c:v>3800</c:v>
                </c:pt>
                <c:pt idx="43">
                  <c:v>3700</c:v>
                </c:pt>
                <c:pt idx="44">
                  <c:v>3600</c:v>
                </c:pt>
                <c:pt idx="45">
                  <c:v>3600</c:v>
                </c:pt>
                <c:pt idx="46">
                  <c:v>4200</c:v>
                </c:pt>
                <c:pt idx="47">
                  <c:v>4000</c:v>
                </c:pt>
                <c:pt idx="48">
                  <c:v>4800</c:v>
                </c:pt>
                <c:pt idx="49">
                  <c:v>5000</c:v>
                </c:pt>
                <c:pt idx="50">
                  <c:v>4800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C04-4C4A-9AE9-6745A300C241}"/>
            </c:ext>
          </c:extLst>
        </c:ser>
        <c:ser>
          <c:idx val="3"/>
          <c:order val="3"/>
          <c:tx>
            <c:strRef>
              <c:f>'2023年全井戸集計表'!$CR$2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'2023年全井戸集計表'!$CR$3:$CR$53</c:f>
              <c:numCache>
                <c:formatCode>General</c:formatCode>
                <c:ptCount val="51"/>
                <c:pt idx="0">
                  <c:v>3600</c:v>
                </c:pt>
                <c:pt idx="1">
                  <c:v>3500</c:v>
                </c:pt>
                <c:pt idx="2">
                  <c:v>3300</c:v>
                </c:pt>
                <c:pt idx="3">
                  <c:v>3200</c:v>
                </c:pt>
                <c:pt idx="4">
                  <c:v>3000</c:v>
                </c:pt>
                <c:pt idx="5">
                  <c:v>3200</c:v>
                </c:pt>
                <c:pt idx="6">
                  <c:v>3000</c:v>
                </c:pt>
                <c:pt idx="7">
                  <c:v>2200</c:v>
                </c:pt>
                <c:pt idx="8">
                  <c:v>3100</c:v>
                </c:pt>
                <c:pt idx="9">
                  <c:v>3000</c:v>
                </c:pt>
                <c:pt idx="10">
                  <c:v>4500</c:v>
                </c:pt>
                <c:pt idx="11">
                  <c:v>2900</c:v>
                </c:pt>
                <c:pt idx="12">
                  <c:v>3500</c:v>
                </c:pt>
                <c:pt idx="13">
                  <c:v>3100</c:v>
                </c:pt>
                <c:pt idx="14">
                  <c:v>3000</c:v>
                </c:pt>
                <c:pt idx="15">
                  <c:v>2800</c:v>
                </c:pt>
                <c:pt idx="16">
                  <c:v>3000</c:v>
                </c:pt>
                <c:pt idx="17">
                  <c:v>2800</c:v>
                </c:pt>
                <c:pt idx="18">
                  <c:v>3200</c:v>
                </c:pt>
                <c:pt idx="19">
                  <c:v>3400</c:v>
                </c:pt>
                <c:pt idx="20">
                  <c:v>3600</c:v>
                </c:pt>
                <c:pt idx="21">
                  <c:v>3800</c:v>
                </c:pt>
                <c:pt idx="22">
                  <c:v>3300</c:v>
                </c:pt>
                <c:pt idx="23">
                  <c:v>3300</c:v>
                </c:pt>
                <c:pt idx="24">
                  <c:v>4000</c:v>
                </c:pt>
                <c:pt idx="25">
                  <c:v>3600</c:v>
                </c:pt>
                <c:pt idx="26">
                  <c:v>3600</c:v>
                </c:pt>
                <c:pt idx="27">
                  <c:v>3000</c:v>
                </c:pt>
                <c:pt idx="28">
                  <c:v>2400</c:v>
                </c:pt>
                <c:pt idx="29">
                  <c:v>3800</c:v>
                </c:pt>
                <c:pt idx="30">
                  <c:v>3000</c:v>
                </c:pt>
                <c:pt idx="31">
                  <c:v>2800</c:v>
                </c:pt>
                <c:pt idx="32">
                  <c:v>2800</c:v>
                </c:pt>
                <c:pt idx="33">
                  <c:v>3000</c:v>
                </c:pt>
                <c:pt idx="34">
                  <c:v>3100</c:v>
                </c:pt>
                <c:pt idx="35">
                  <c:v>3500</c:v>
                </c:pt>
                <c:pt idx="36">
                  <c:v>3000</c:v>
                </c:pt>
                <c:pt idx="37">
                  <c:v>3200</c:v>
                </c:pt>
                <c:pt idx="38">
                  <c:v>3000</c:v>
                </c:pt>
                <c:pt idx="39">
                  <c:v>3500</c:v>
                </c:pt>
                <c:pt idx="40">
                  <c:v>3500</c:v>
                </c:pt>
                <c:pt idx="41">
                  <c:v>2800</c:v>
                </c:pt>
                <c:pt idx="42">
                  <c:v>2800</c:v>
                </c:pt>
                <c:pt idx="43">
                  <c:v>3300</c:v>
                </c:pt>
                <c:pt idx="44">
                  <c:v>3800</c:v>
                </c:pt>
                <c:pt idx="45">
                  <c:v>3000</c:v>
                </c:pt>
                <c:pt idx="46">
                  <c:v>3800</c:v>
                </c:pt>
                <c:pt idx="47">
                  <c:v>3800</c:v>
                </c:pt>
                <c:pt idx="48">
                  <c:v>3800</c:v>
                </c:pt>
                <c:pt idx="49">
                  <c:v>3500</c:v>
                </c:pt>
                <c:pt idx="50">
                  <c:v>3600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C04-4C4A-9AE9-6745A300C241}"/>
            </c:ext>
          </c:extLst>
        </c:ser>
        <c:ser>
          <c:idx val="4"/>
          <c:order val="4"/>
          <c:tx>
            <c:strRef>
              <c:f>'2023年全井戸集計表'!$CS$2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'2023年全井戸集計表'!$CS$3:$CS$53</c:f>
              <c:numCache>
                <c:formatCode>General</c:formatCode>
                <c:ptCount val="51"/>
                <c:pt idx="0">
                  <c:v>10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12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12</c:v>
                </c:pt>
                <c:pt idx="42">
                  <c:v>12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C04-4C4A-9AE9-6745A300C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598168"/>
        <c:axId val="655605616"/>
      </c:lineChart>
      <c:catAx>
        <c:axId val="655598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655605616"/>
        <c:crosses val="autoZero"/>
        <c:auto val="1"/>
        <c:lblAlgn val="ctr"/>
        <c:lblOffset val="100"/>
        <c:noMultiLvlLbl val="0"/>
      </c:catAx>
      <c:valAx>
        <c:axId val="655605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5598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'2023年全井戸集計表'!$DE$3:$DE$53</c:f>
              <c:numCache>
                <c:formatCode>General</c:formatCode>
                <c:ptCount val="51"/>
                <c:pt idx="0">
                  <c:v>0</c:v>
                </c:pt>
                <c:pt idx="17">
                  <c:v>600</c:v>
                </c:pt>
                <c:pt idx="18">
                  <c:v>700</c:v>
                </c:pt>
                <c:pt idx="19">
                  <c:v>600</c:v>
                </c:pt>
                <c:pt idx="20">
                  <c:v>550</c:v>
                </c:pt>
                <c:pt idx="21">
                  <c:v>500</c:v>
                </c:pt>
                <c:pt idx="22">
                  <c:v>500</c:v>
                </c:pt>
                <c:pt idx="23">
                  <c:v>350</c:v>
                </c:pt>
                <c:pt idx="24">
                  <c:v>350</c:v>
                </c:pt>
                <c:pt idx="25">
                  <c:v>380</c:v>
                </c:pt>
                <c:pt idx="26">
                  <c:v>300</c:v>
                </c:pt>
                <c:pt idx="27">
                  <c:v>350</c:v>
                </c:pt>
                <c:pt idx="28">
                  <c:v>250</c:v>
                </c:pt>
                <c:pt idx="29">
                  <c:v>300</c:v>
                </c:pt>
                <c:pt idx="31">
                  <c:v>410</c:v>
                </c:pt>
                <c:pt idx="32">
                  <c:v>300</c:v>
                </c:pt>
                <c:pt idx="33">
                  <c:v>200</c:v>
                </c:pt>
                <c:pt idx="34">
                  <c:v>320</c:v>
                </c:pt>
                <c:pt idx="35">
                  <c:v>150</c:v>
                </c:pt>
                <c:pt idx="36">
                  <c:v>150</c:v>
                </c:pt>
                <c:pt idx="37">
                  <c:v>320</c:v>
                </c:pt>
                <c:pt idx="38">
                  <c:v>320</c:v>
                </c:pt>
                <c:pt idx="39">
                  <c:v>250</c:v>
                </c:pt>
                <c:pt idx="40">
                  <c:v>220</c:v>
                </c:pt>
                <c:pt idx="41">
                  <c:v>250</c:v>
                </c:pt>
                <c:pt idx="42">
                  <c:v>200</c:v>
                </c:pt>
                <c:pt idx="43">
                  <c:v>200</c:v>
                </c:pt>
                <c:pt idx="44">
                  <c:v>220</c:v>
                </c:pt>
                <c:pt idx="45">
                  <c:v>220</c:v>
                </c:pt>
                <c:pt idx="46">
                  <c:v>230</c:v>
                </c:pt>
                <c:pt idx="47">
                  <c:v>320</c:v>
                </c:pt>
                <c:pt idx="48">
                  <c:v>320</c:v>
                </c:pt>
                <c:pt idx="49">
                  <c:v>350</c:v>
                </c:pt>
                <c:pt idx="50">
                  <c:v>380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EB-490C-8F70-8208B4B95241}"/>
            </c:ext>
          </c:extLst>
        </c:ser>
        <c:ser>
          <c:idx val="1"/>
          <c:order val="1"/>
          <c:tx>
            <c:strRef>
              <c:f>'2023年全井戸集計表'!$DF$2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'2023年全井戸集計表'!$DF$3:$DF$53</c:f>
              <c:numCache>
                <c:formatCode>General</c:formatCode>
                <c:ptCount val="51"/>
                <c:pt idx="0">
                  <c:v>1900</c:v>
                </c:pt>
                <c:pt idx="1">
                  <c:v>1900</c:v>
                </c:pt>
                <c:pt idx="2">
                  <c:v>1800</c:v>
                </c:pt>
                <c:pt idx="3">
                  <c:v>1800</c:v>
                </c:pt>
                <c:pt idx="4">
                  <c:v>1900</c:v>
                </c:pt>
                <c:pt idx="5">
                  <c:v>1800</c:v>
                </c:pt>
                <c:pt idx="6">
                  <c:v>1700</c:v>
                </c:pt>
                <c:pt idx="7">
                  <c:v>1700</c:v>
                </c:pt>
                <c:pt idx="8">
                  <c:v>1900</c:v>
                </c:pt>
                <c:pt idx="9">
                  <c:v>1800</c:v>
                </c:pt>
                <c:pt idx="10">
                  <c:v>1800</c:v>
                </c:pt>
                <c:pt idx="11">
                  <c:v>1800</c:v>
                </c:pt>
                <c:pt idx="12">
                  <c:v>1600</c:v>
                </c:pt>
                <c:pt idx="13">
                  <c:v>1700</c:v>
                </c:pt>
                <c:pt idx="14">
                  <c:v>1500</c:v>
                </c:pt>
                <c:pt idx="15">
                  <c:v>1300</c:v>
                </c:pt>
                <c:pt idx="16">
                  <c:v>1700</c:v>
                </c:pt>
                <c:pt idx="17">
                  <c:v>1300</c:v>
                </c:pt>
                <c:pt idx="18">
                  <c:v>380</c:v>
                </c:pt>
                <c:pt idx="19">
                  <c:v>500</c:v>
                </c:pt>
                <c:pt idx="20">
                  <c:v>500</c:v>
                </c:pt>
                <c:pt idx="21">
                  <c:v>600</c:v>
                </c:pt>
                <c:pt idx="22">
                  <c:v>250</c:v>
                </c:pt>
                <c:pt idx="23">
                  <c:v>300</c:v>
                </c:pt>
                <c:pt idx="24">
                  <c:v>500</c:v>
                </c:pt>
                <c:pt idx="25">
                  <c:v>400</c:v>
                </c:pt>
                <c:pt idx="26">
                  <c:v>400</c:v>
                </c:pt>
                <c:pt idx="27">
                  <c:v>300</c:v>
                </c:pt>
                <c:pt idx="28">
                  <c:v>300</c:v>
                </c:pt>
                <c:pt idx="29">
                  <c:v>230</c:v>
                </c:pt>
                <c:pt idx="31">
                  <c:v>310</c:v>
                </c:pt>
                <c:pt idx="35">
                  <c:v>200</c:v>
                </c:pt>
                <c:pt idx="36">
                  <c:v>200</c:v>
                </c:pt>
                <c:pt idx="37">
                  <c:v>400</c:v>
                </c:pt>
                <c:pt idx="38">
                  <c:v>400</c:v>
                </c:pt>
                <c:pt idx="39">
                  <c:v>300</c:v>
                </c:pt>
                <c:pt idx="40">
                  <c:v>780</c:v>
                </c:pt>
                <c:pt idx="41">
                  <c:v>300</c:v>
                </c:pt>
                <c:pt idx="42">
                  <c:v>250</c:v>
                </c:pt>
                <c:pt idx="43">
                  <c:v>1100</c:v>
                </c:pt>
                <c:pt idx="44">
                  <c:v>500</c:v>
                </c:pt>
                <c:pt idx="45">
                  <c:v>400</c:v>
                </c:pt>
                <c:pt idx="46">
                  <c:v>500</c:v>
                </c:pt>
                <c:pt idx="47">
                  <c:v>400</c:v>
                </c:pt>
                <c:pt idx="48">
                  <c:v>400</c:v>
                </c:pt>
                <c:pt idx="49">
                  <c:v>400</c:v>
                </c:pt>
                <c:pt idx="50">
                  <c:v>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EB-490C-8F70-8208B4B95241}"/>
            </c:ext>
          </c:extLst>
        </c:ser>
        <c:ser>
          <c:idx val="2"/>
          <c:order val="2"/>
          <c:tx>
            <c:strRef>
              <c:f>'2023年全井戸集計表'!$DG$2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'2023年全井戸集計表'!$DG$3:$DG$53</c:f>
              <c:numCache>
                <c:formatCode>General</c:formatCode>
                <c:ptCount val="51"/>
                <c:pt idx="0">
                  <c:v>1000</c:v>
                </c:pt>
                <c:pt idx="1">
                  <c:v>1000</c:v>
                </c:pt>
                <c:pt idx="2">
                  <c:v>750</c:v>
                </c:pt>
                <c:pt idx="3">
                  <c:v>1200</c:v>
                </c:pt>
                <c:pt idx="4">
                  <c:v>1100</c:v>
                </c:pt>
                <c:pt idx="5">
                  <c:v>1200</c:v>
                </c:pt>
                <c:pt idx="6">
                  <c:v>1100</c:v>
                </c:pt>
                <c:pt idx="7">
                  <c:v>1100</c:v>
                </c:pt>
                <c:pt idx="8">
                  <c:v>1100</c:v>
                </c:pt>
                <c:pt idx="9">
                  <c:v>1100</c:v>
                </c:pt>
                <c:pt idx="10">
                  <c:v>900</c:v>
                </c:pt>
                <c:pt idx="12">
                  <c:v>900</c:v>
                </c:pt>
                <c:pt idx="14">
                  <c:v>900</c:v>
                </c:pt>
                <c:pt idx="22">
                  <c:v>150</c:v>
                </c:pt>
                <c:pt idx="23">
                  <c:v>180</c:v>
                </c:pt>
                <c:pt idx="24">
                  <c:v>260</c:v>
                </c:pt>
                <c:pt idx="25">
                  <c:v>250</c:v>
                </c:pt>
                <c:pt idx="26">
                  <c:v>200</c:v>
                </c:pt>
                <c:pt idx="27">
                  <c:v>200</c:v>
                </c:pt>
                <c:pt idx="28">
                  <c:v>250</c:v>
                </c:pt>
                <c:pt idx="35">
                  <c:v>280</c:v>
                </c:pt>
                <c:pt idx="36">
                  <c:v>240</c:v>
                </c:pt>
                <c:pt idx="37">
                  <c:v>200</c:v>
                </c:pt>
                <c:pt idx="38">
                  <c:v>200</c:v>
                </c:pt>
                <c:pt idx="39">
                  <c:v>380</c:v>
                </c:pt>
                <c:pt idx="40">
                  <c:v>200</c:v>
                </c:pt>
                <c:pt idx="41">
                  <c:v>300</c:v>
                </c:pt>
                <c:pt idx="42">
                  <c:v>380</c:v>
                </c:pt>
                <c:pt idx="43">
                  <c:v>300</c:v>
                </c:pt>
                <c:pt idx="44">
                  <c:v>400</c:v>
                </c:pt>
                <c:pt idx="45">
                  <c:v>350</c:v>
                </c:pt>
                <c:pt idx="46">
                  <c:v>400</c:v>
                </c:pt>
                <c:pt idx="47">
                  <c:v>490</c:v>
                </c:pt>
                <c:pt idx="48">
                  <c:v>480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EEB-490C-8F70-8208B4B95241}"/>
            </c:ext>
          </c:extLst>
        </c:ser>
        <c:ser>
          <c:idx val="3"/>
          <c:order val="3"/>
          <c:tx>
            <c:strRef>
              <c:f>'2023年全井戸集計表'!$DH$2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'2023年全井戸集計表'!$DH$3:$DH$53</c:f>
              <c:numCache>
                <c:formatCode>General</c:formatCode>
                <c:ptCount val="51"/>
                <c:pt idx="0">
                  <c:v>480</c:v>
                </c:pt>
                <c:pt idx="1">
                  <c:v>480</c:v>
                </c:pt>
                <c:pt idx="2">
                  <c:v>500</c:v>
                </c:pt>
                <c:pt idx="3">
                  <c:v>480</c:v>
                </c:pt>
                <c:pt idx="4">
                  <c:v>700</c:v>
                </c:pt>
                <c:pt idx="5">
                  <c:v>700</c:v>
                </c:pt>
                <c:pt idx="6">
                  <c:v>650</c:v>
                </c:pt>
                <c:pt idx="7">
                  <c:v>700</c:v>
                </c:pt>
                <c:pt idx="8">
                  <c:v>750</c:v>
                </c:pt>
                <c:pt idx="9">
                  <c:v>900</c:v>
                </c:pt>
                <c:pt idx="10">
                  <c:v>900</c:v>
                </c:pt>
                <c:pt idx="11">
                  <c:v>1000</c:v>
                </c:pt>
                <c:pt idx="12">
                  <c:v>900</c:v>
                </c:pt>
                <c:pt idx="13">
                  <c:v>900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900</c:v>
                </c:pt>
                <c:pt idx="18">
                  <c:v>280</c:v>
                </c:pt>
                <c:pt idx="19">
                  <c:v>420</c:v>
                </c:pt>
                <c:pt idx="20">
                  <c:v>480</c:v>
                </c:pt>
                <c:pt idx="22">
                  <c:v>200</c:v>
                </c:pt>
                <c:pt idx="23">
                  <c:v>230</c:v>
                </c:pt>
                <c:pt idx="24">
                  <c:v>330</c:v>
                </c:pt>
                <c:pt idx="45">
                  <c:v>160</c:v>
                </c:pt>
                <c:pt idx="46">
                  <c:v>200</c:v>
                </c:pt>
                <c:pt idx="47">
                  <c:v>250</c:v>
                </c:pt>
                <c:pt idx="48">
                  <c:v>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EEB-490C-8F70-8208B4B95241}"/>
            </c:ext>
          </c:extLst>
        </c:ser>
        <c:ser>
          <c:idx val="4"/>
          <c:order val="4"/>
          <c:tx>
            <c:strRef>
              <c:f>'2023年全井戸集計表'!$DI$2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'2023年全井戸集計表'!$DI$3:$DI$53</c:f>
              <c:numCache>
                <c:formatCode>General</c:formatCode>
                <c:ptCount val="51"/>
                <c:pt idx="0">
                  <c:v>950</c:v>
                </c:pt>
                <c:pt idx="1">
                  <c:v>900</c:v>
                </c:pt>
                <c:pt idx="2">
                  <c:v>950</c:v>
                </c:pt>
                <c:pt idx="3">
                  <c:v>1200</c:v>
                </c:pt>
                <c:pt idx="4">
                  <c:v>1100</c:v>
                </c:pt>
                <c:pt idx="5">
                  <c:v>1000</c:v>
                </c:pt>
                <c:pt idx="6">
                  <c:v>1100</c:v>
                </c:pt>
                <c:pt idx="7">
                  <c:v>1100</c:v>
                </c:pt>
                <c:pt idx="8">
                  <c:v>1100</c:v>
                </c:pt>
                <c:pt idx="9">
                  <c:v>1200</c:v>
                </c:pt>
                <c:pt idx="10">
                  <c:v>1200</c:v>
                </c:pt>
                <c:pt idx="11">
                  <c:v>1200</c:v>
                </c:pt>
                <c:pt idx="12">
                  <c:v>1200</c:v>
                </c:pt>
                <c:pt idx="13">
                  <c:v>1100</c:v>
                </c:pt>
                <c:pt idx="14">
                  <c:v>1100</c:v>
                </c:pt>
                <c:pt idx="15">
                  <c:v>1000</c:v>
                </c:pt>
                <c:pt idx="16">
                  <c:v>800</c:v>
                </c:pt>
                <c:pt idx="17">
                  <c:v>800</c:v>
                </c:pt>
                <c:pt idx="18">
                  <c:v>1200</c:v>
                </c:pt>
                <c:pt idx="19">
                  <c:v>1200</c:v>
                </c:pt>
                <c:pt idx="20">
                  <c:v>1100</c:v>
                </c:pt>
                <c:pt idx="21">
                  <c:v>1100</c:v>
                </c:pt>
                <c:pt idx="22">
                  <c:v>1000</c:v>
                </c:pt>
                <c:pt idx="23">
                  <c:v>1100</c:v>
                </c:pt>
                <c:pt idx="24">
                  <c:v>1000</c:v>
                </c:pt>
                <c:pt idx="25">
                  <c:v>1100</c:v>
                </c:pt>
                <c:pt idx="26">
                  <c:v>1100</c:v>
                </c:pt>
                <c:pt idx="27">
                  <c:v>1100</c:v>
                </c:pt>
                <c:pt idx="28">
                  <c:v>1000</c:v>
                </c:pt>
                <c:pt idx="29">
                  <c:v>700</c:v>
                </c:pt>
                <c:pt idx="30">
                  <c:v>1100</c:v>
                </c:pt>
                <c:pt idx="31">
                  <c:v>1200</c:v>
                </c:pt>
                <c:pt idx="32">
                  <c:v>1100</c:v>
                </c:pt>
                <c:pt idx="33">
                  <c:v>1100</c:v>
                </c:pt>
                <c:pt idx="34">
                  <c:v>1100</c:v>
                </c:pt>
                <c:pt idx="35">
                  <c:v>1000</c:v>
                </c:pt>
                <c:pt idx="36">
                  <c:v>1100</c:v>
                </c:pt>
                <c:pt idx="37">
                  <c:v>900</c:v>
                </c:pt>
                <c:pt idx="38">
                  <c:v>900</c:v>
                </c:pt>
                <c:pt idx="39">
                  <c:v>1100</c:v>
                </c:pt>
                <c:pt idx="40">
                  <c:v>1100</c:v>
                </c:pt>
                <c:pt idx="41">
                  <c:v>1000</c:v>
                </c:pt>
                <c:pt idx="42">
                  <c:v>1200</c:v>
                </c:pt>
                <c:pt idx="43">
                  <c:v>1100</c:v>
                </c:pt>
                <c:pt idx="44">
                  <c:v>1200</c:v>
                </c:pt>
                <c:pt idx="45">
                  <c:v>1100</c:v>
                </c:pt>
                <c:pt idx="46">
                  <c:v>400</c:v>
                </c:pt>
                <c:pt idx="47">
                  <c:v>1000</c:v>
                </c:pt>
                <c:pt idx="48">
                  <c:v>1100</c:v>
                </c:pt>
                <c:pt idx="49">
                  <c:v>1100</c:v>
                </c:pt>
                <c:pt idx="50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EEB-490C-8F70-8208B4B95241}"/>
            </c:ext>
          </c:extLst>
        </c:ser>
        <c:ser>
          <c:idx val="5"/>
          <c:order val="5"/>
          <c:tx>
            <c:strRef>
              <c:f>'2023年全井戸集計表'!$DJ$2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'2023年全井戸集計表'!$DJ$3:$DJ$53</c:f>
              <c:numCache>
                <c:formatCode>General</c:formatCode>
                <c:ptCount val="51"/>
                <c:pt idx="0">
                  <c:v>950</c:v>
                </c:pt>
                <c:pt idx="1">
                  <c:v>950</c:v>
                </c:pt>
                <c:pt idx="2">
                  <c:v>950</c:v>
                </c:pt>
                <c:pt idx="3">
                  <c:v>1000</c:v>
                </c:pt>
                <c:pt idx="4">
                  <c:v>1050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900</c:v>
                </c:pt>
                <c:pt idx="11">
                  <c:v>950</c:v>
                </c:pt>
                <c:pt idx="12">
                  <c:v>950</c:v>
                </c:pt>
                <c:pt idx="13">
                  <c:v>1000</c:v>
                </c:pt>
                <c:pt idx="14">
                  <c:v>800</c:v>
                </c:pt>
                <c:pt idx="15">
                  <c:v>1000</c:v>
                </c:pt>
                <c:pt idx="16">
                  <c:v>950</c:v>
                </c:pt>
                <c:pt idx="17">
                  <c:v>950</c:v>
                </c:pt>
                <c:pt idx="18">
                  <c:v>1000</c:v>
                </c:pt>
                <c:pt idx="19">
                  <c:v>1000</c:v>
                </c:pt>
                <c:pt idx="20">
                  <c:v>1100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600</c:v>
                </c:pt>
                <c:pt idx="25">
                  <c:v>800</c:v>
                </c:pt>
                <c:pt idx="26">
                  <c:v>900</c:v>
                </c:pt>
                <c:pt idx="27">
                  <c:v>900</c:v>
                </c:pt>
                <c:pt idx="28">
                  <c:v>800</c:v>
                </c:pt>
                <c:pt idx="29">
                  <c:v>950</c:v>
                </c:pt>
                <c:pt idx="30">
                  <c:v>950</c:v>
                </c:pt>
                <c:pt idx="31">
                  <c:v>1000</c:v>
                </c:pt>
                <c:pt idx="32">
                  <c:v>1000</c:v>
                </c:pt>
                <c:pt idx="33">
                  <c:v>900</c:v>
                </c:pt>
                <c:pt idx="34">
                  <c:v>1000</c:v>
                </c:pt>
                <c:pt idx="35">
                  <c:v>1000</c:v>
                </c:pt>
                <c:pt idx="36">
                  <c:v>900</c:v>
                </c:pt>
                <c:pt idx="37">
                  <c:v>1100</c:v>
                </c:pt>
                <c:pt idx="38">
                  <c:v>1100</c:v>
                </c:pt>
                <c:pt idx="39">
                  <c:v>1200</c:v>
                </c:pt>
                <c:pt idx="40">
                  <c:v>1200</c:v>
                </c:pt>
                <c:pt idx="41">
                  <c:v>1000</c:v>
                </c:pt>
                <c:pt idx="42">
                  <c:v>1100</c:v>
                </c:pt>
                <c:pt idx="43">
                  <c:v>1100</c:v>
                </c:pt>
                <c:pt idx="44">
                  <c:v>1200</c:v>
                </c:pt>
                <c:pt idx="45">
                  <c:v>1000</c:v>
                </c:pt>
                <c:pt idx="46">
                  <c:v>1100</c:v>
                </c:pt>
                <c:pt idx="47">
                  <c:v>1200</c:v>
                </c:pt>
                <c:pt idx="48">
                  <c:v>1100</c:v>
                </c:pt>
                <c:pt idx="49">
                  <c:v>1000</c:v>
                </c:pt>
                <c:pt idx="50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EEB-490C-8F70-8208B4B95241}"/>
            </c:ext>
          </c:extLst>
        </c:ser>
        <c:ser>
          <c:idx val="6"/>
          <c:order val="6"/>
          <c:tx>
            <c:strRef>
              <c:f>'2023年全井戸集計表'!$DK$2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'2023年全井戸集計表'!$DK$3:$DK$53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EEB-490C-8F70-8208B4B95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606008"/>
        <c:axId val="536524488"/>
      </c:lineChart>
      <c:catAx>
        <c:axId val="655606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36524488"/>
        <c:crosses val="autoZero"/>
        <c:auto val="1"/>
        <c:lblAlgn val="ctr"/>
        <c:lblOffset val="100"/>
        <c:noMultiLvlLbl val="0"/>
      </c:catAx>
      <c:valAx>
        <c:axId val="536524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5606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'2023年全井戸集計表'!$A$3:$A$54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'2023年全井戸集計表'!$DL$4:$DL$54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03-48E3-9AE5-9D2C18165232}"/>
            </c:ext>
          </c:extLst>
        </c:ser>
        <c:ser>
          <c:idx val="1"/>
          <c:order val="1"/>
          <c:tx>
            <c:strRef>
              <c:f>'2023年全井戸集計表'!$DM$2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'2023年全井戸集計表'!$A$3:$A$54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'2023年全井戸集計表'!$DM$4:$DM$54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03-48E3-9AE5-9D2C18165232}"/>
            </c:ext>
          </c:extLst>
        </c:ser>
        <c:ser>
          <c:idx val="2"/>
          <c:order val="2"/>
          <c:tx>
            <c:strRef>
              <c:f>'2023年全井戸集計表'!$DN$2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'2023年全井戸集計表'!$A$3:$A$54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'2023年全井戸集計表'!$DN$4:$DN$54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903-48E3-9AE5-9D2C18165232}"/>
            </c:ext>
          </c:extLst>
        </c:ser>
        <c:ser>
          <c:idx val="3"/>
          <c:order val="3"/>
          <c:tx>
            <c:strRef>
              <c:f>'2023年全井戸集計表'!$DO$2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'2023年全井戸集計表'!$A$3:$A$54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'2023年全井戸集計表'!$DO$4:$DO$54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903-48E3-9AE5-9D2C18165232}"/>
            </c:ext>
          </c:extLst>
        </c:ser>
        <c:ser>
          <c:idx val="4"/>
          <c:order val="4"/>
          <c:tx>
            <c:strRef>
              <c:f>'2023年全井戸集計表'!$DP$2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'2023年全井戸集計表'!$A$3:$A$54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'2023年全井戸集計表'!$DP$4:$DP$54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903-48E3-9AE5-9D2C18165232}"/>
            </c:ext>
          </c:extLst>
        </c:ser>
        <c:ser>
          <c:idx val="5"/>
          <c:order val="5"/>
          <c:tx>
            <c:strRef>
              <c:f>'2023年全井戸集計表'!$DQ$2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'2023年全井戸集計表'!$A$3:$A$54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'2023年全井戸集計表'!$DQ$4:$DQ$54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903-48E3-9AE5-9D2C18165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24880"/>
        <c:axId val="536525664"/>
      </c:lineChart>
      <c:catAx>
        <c:axId val="536524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36525664"/>
        <c:crosses val="autoZero"/>
        <c:auto val="1"/>
        <c:lblAlgn val="ctr"/>
        <c:lblOffset val="100"/>
        <c:noMultiLvlLbl val="0"/>
      </c:catAx>
      <c:valAx>
        <c:axId val="536525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36524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'2023年全井戸集計表'!$DU$3:$DU$53</c:f>
              <c:numCache>
                <c:formatCode>General</c:formatCode>
                <c:ptCount val="51"/>
                <c:pt idx="0">
                  <c:v>0</c:v>
                </c:pt>
                <c:pt idx="40">
                  <c:v>8</c:v>
                </c:pt>
                <c:pt idx="41">
                  <c:v>10</c:v>
                </c:pt>
                <c:pt idx="42">
                  <c:v>50</c:v>
                </c:pt>
                <c:pt idx="43">
                  <c:v>120</c:v>
                </c:pt>
                <c:pt idx="44">
                  <c:v>130</c:v>
                </c:pt>
                <c:pt idx="45">
                  <c:v>10</c:v>
                </c:pt>
                <c:pt idx="46">
                  <c:v>15</c:v>
                </c:pt>
                <c:pt idx="47">
                  <c:v>30</c:v>
                </c:pt>
                <c:pt idx="48">
                  <c:v>60</c:v>
                </c:pt>
                <c:pt idx="49">
                  <c:v>70</c:v>
                </c:pt>
                <c:pt idx="50">
                  <c:v>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9B-4237-806C-668E85D3C029}"/>
            </c:ext>
          </c:extLst>
        </c:ser>
        <c:ser>
          <c:idx val="1"/>
          <c:order val="1"/>
          <c:tx>
            <c:strRef>
              <c:f>'2023年全井戸集計表'!$DV$2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'2023年全井戸集計表'!$DV$3:$DV$53</c:f>
              <c:numCache>
                <c:formatCode>General</c:formatCode>
                <c:ptCount val="51"/>
                <c:pt idx="0">
                  <c:v>150</c:v>
                </c:pt>
                <c:pt idx="1">
                  <c:v>150</c:v>
                </c:pt>
                <c:pt idx="2">
                  <c:v>220</c:v>
                </c:pt>
                <c:pt idx="3">
                  <c:v>160</c:v>
                </c:pt>
                <c:pt idx="4">
                  <c:v>160</c:v>
                </c:pt>
                <c:pt idx="5">
                  <c:v>190</c:v>
                </c:pt>
                <c:pt idx="6">
                  <c:v>160</c:v>
                </c:pt>
                <c:pt idx="7">
                  <c:v>180</c:v>
                </c:pt>
                <c:pt idx="8">
                  <c:v>160</c:v>
                </c:pt>
                <c:pt idx="9">
                  <c:v>160</c:v>
                </c:pt>
                <c:pt idx="10">
                  <c:v>150</c:v>
                </c:pt>
                <c:pt idx="11">
                  <c:v>210</c:v>
                </c:pt>
                <c:pt idx="12">
                  <c:v>140</c:v>
                </c:pt>
                <c:pt idx="13">
                  <c:v>140</c:v>
                </c:pt>
                <c:pt idx="14">
                  <c:v>220</c:v>
                </c:pt>
                <c:pt idx="15">
                  <c:v>190</c:v>
                </c:pt>
                <c:pt idx="16">
                  <c:v>260</c:v>
                </c:pt>
                <c:pt idx="17">
                  <c:v>150</c:v>
                </c:pt>
                <c:pt idx="18">
                  <c:v>180</c:v>
                </c:pt>
                <c:pt idx="19">
                  <c:v>140</c:v>
                </c:pt>
                <c:pt idx="20">
                  <c:v>140</c:v>
                </c:pt>
                <c:pt idx="21">
                  <c:v>110</c:v>
                </c:pt>
                <c:pt idx="22">
                  <c:v>120</c:v>
                </c:pt>
                <c:pt idx="23">
                  <c:v>130</c:v>
                </c:pt>
                <c:pt idx="24">
                  <c:v>95</c:v>
                </c:pt>
                <c:pt idx="25">
                  <c:v>130</c:v>
                </c:pt>
                <c:pt idx="26">
                  <c:v>180</c:v>
                </c:pt>
                <c:pt idx="27">
                  <c:v>150</c:v>
                </c:pt>
                <c:pt idx="28">
                  <c:v>190</c:v>
                </c:pt>
                <c:pt idx="29">
                  <c:v>130</c:v>
                </c:pt>
                <c:pt idx="30">
                  <c:v>140</c:v>
                </c:pt>
                <c:pt idx="31">
                  <c:v>130</c:v>
                </c:pt>
                <c:pt idx="32">
                  <c:v>180</c:v>
                </c:pt>
                <c:pt idx="33">
                  <c:v>150</c:v>
                </c:pt>
                <c:pt idx="34">
                  <c:v>160</c:v>
                </c:pt>
                <c:pt idx="35">
                  <c:v>150</c:v>
                </c:pt>
                <c:pt idx="36">
                  <c:v>150</c:v>
                </c:pt>
                <c:pt idx="37">
                  <c:v>160</c:v>
                </c:pt>
                <c:pt idx="38">
                  <c:v>160</c:v>
                </c:pt>
                <c:pt idx="39">
                  <c:v>140</c:v>
                </c:pt>
                <c:pt idx="40">
                  <c:v>170</c:v>
                </c:pt>
                <c:pt idx="41">
                  <c:v>150</c:v>
                </c:pt>
                <c:pt idx="42">
                  <c:v>170</c:v>
                </c:pt>
                <c:pt idx="43">
                  <c:v>150</c:v>
                </c:pt>
                <c:pt idx="44">
                  <c:v>170</c:v>
                </c:pt>
                <c:pt idx="45">
                  <c:v>170</c:v>
                </c:pt>
                <c:pt idx="46">
                  <c:v>175</c:v>
                </c:pt>
                <c:pt idx="47">
                  <c:v>160</c:v>
                </c:pt>
                <c:pt idx="48">
                  <c:v>160</c:v>
                </c:pt>
                <c:pt idx="49">
                  <c:v>160</c:v>
                </c:pt>
                <c:pt idx="50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9B-4237-806C-668E85D3C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723568"/>
        <c:axId val="236726704"/>
      </c:lineChart>
      <c:catAx>
        <c:axId val="23672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236726704"/>
        <c:crosses val="autoZero"/>
        <c:auto val="1"/>
        <c:lblAlgn val="ctr"/>
        <c:lblOffset val="100"/>
        <c:noMultiLvlLbl val="0"/>
      </c:catAx>
      <c:valAx>
        <c:axId val="236726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6723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'2023年全井戸集計表'!$DZ$2</c:f>
              <c:strCache>
                <c:ptCount val="1"/>
                <c:pt idx="0">
                  <c:v>既存観測井No.4(11m)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'2023年全井戸集計表'!$DZ$3:$DZ$53</c:f>
              <c:numCache>
                <c:formatCode>General</c:formatCode>
                <c:ptCount val="51"/>
                <c:pt idx="0">
                  <c:v>50</c:v>
                </c:pt>
                <c:pt idx="1">
                  <c:v>50</c:v>
                </c:pt>
                <c:pt idx="2">
                  <c:v>45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55</c:v>
                </c:pt>
                <c:pt idx="7">
                  <c:v>55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55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50</c:v>
                </c:pt>
                <c:pt idx="29">
                  <c:v>50</c:v>
                </c:pt>
                <c:pt idx="30">
                  <c:v>45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45</c:v>
                </c:pt>
                <c:pt idx="35">
                  <c:v>50</c:v>
                </c:pt>
                <c:pt idx="36">
                  <c:v>50</c:v>
                </c:pt>
                <c:pt idx="37">
                  <c:v>45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40</c:v>
                </c:pt>
                <c:pt idx="43">
                  <c:v>45</c:v>
                </c:pt>
                <c:pt idx="44">
                  <c:v>45</c:v>
                </c:pt>
                <c:pt idx="45">
                  <c:v>50</c:v>
                </c:pt>
                <c:pt idx="46">
                  <c:v>50</c:v>
                </c:pt>
                <c:pt idx="47">
                  <c:v>45</c:v>
                </c:pt>
                <c:pt idx="48">
                  <c:v>45</c:v>
                </c:pt>
                <c:pt idx="49">
                  <c:v>45</c:v>
                </c:pt>
                <c:pt idx="50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88-42C3-96FE-88F8F1991AFE}"/>
            </c:ext>
          </c:extLst>
        </c:ser>
        <c:ser>
          <c:idx val="5"/>
          <c:order val="1"/>
          <c:tx>
            <c:strRef>
              <c:f>'2023年全井戸集計表'!$EA$2</c:f>
              <c:strCache>
                <c:ptCount val="1"/>
                <c:pt idx="0">
                  <c:v>既存観測井No.4(14m)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'2023年全井戸集計表'!$EA$3:$EA$53</c:f>
              <c:numCache>
                <c:formatCode>General</c:formatCode>
                <c:ptCount val="51"/>
                <c:pt idx="0">
                  <c:v>45</c:v>
                </c:pt>
                <c:pt idx="1">
                  <c:v>50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50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65</c:v>
                </c:pt>
                <c:pt idx="19">
                  <c:v>60</c:v>
                </c:pt>
                <c:pt idx="20">
                  <c:v>60</c:v>
                </c:pt>
                <c:pt idx="21">
                  <c:v>55</c:v>
                </c:pt>
                <c:pt idx="22">
                  <c:v>45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45</c:v>
                </c:pt>
                <c:pt idx="27">
                  <c:v>45</c:v>
                </c:pt>
                <c:pt idx="28">
                  <c:v>50</c:v>
                </c:pt>
                <c:pt idx="29">
                  <c:v>45</c:v>
                </c:pt>
                <c:pt idx="30">
                  <c:v>45</c:v>
                </c:pt>
                <c:pt idx="31">
                  <c:v>50</c:v>
                </c:pt>
                <c:pt idx="32">
                  <c:v>50</c:v>
                </c:pt>
                <c:pt idx="33">
                  <c:v>45</c:v>
                </c:pt>
                <c:pt idx="34">
                  <c:v>45</c:v>
                </c:pt>
                <c:pt idx="35">
                  <c:v>45</c:v>
                </c:pt>
                <c:pt idx="36">
                  <c:v>55</c:v>
                </c:pt>
                <c:pt idx="37">
                  <c:v>50</c:v>
                </c:pt>
                <c:pt idx="38">
                  <c:v>50</c:v>
                </c:pt>
                <c:pt idx="39">
                  <c:v>45</c:v>
                </c:pt>
                <c:pt idx="40">
                  <c:v>50</c:v>
                </c:pt>
                <c:pt idx="41">
                  <c:v>50</c:v>
                </c:pt>
                <c:pt idx="42">
                  <c:v>45</c:v>
                </c:pt>
                <c:pt idx="43">
                  <c:v>45</c:v>
                </c:pt>
                <c:pt idx="44">
                  <c:v>50</c:v>
                </c:pt>
                <c:pt idx="45">
                  <c:v>50</c:v>
                </c:pt>
                <c:pt idx="46">
                  <c:v>45</c:v>
                </c:pt>
                <c:pt idx="47">
                  <c:v>40</c:v>
                </c:pt>
                <c:pt idx="48">
                  <c:v>45</c:v>
                </c:pt>
                <c:pt idx="49">
                  <c:v>40</c:v>
                </c:pt>
                <c:pt idx="50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88-42C3-96FE-88F8F1991AFE}"/>
            </c:ext>
          </c:extLst>
        </c:ser>
        <c:ser>
          <c:idx val="3"/>
          <c:order val="2"/>
          <c:tx>
            <c:strRef>
              <c:f>'2023年全井戸集計表'!$EB$2</c:f>
              <c:strCache>
                <c:ptCount val="1"/>
                <c:pt idx="0">
                  <c:v>既存観測井No.4(17m)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'2023年全井戸集計表'!$EB$3:$EB$53</c:f>
              <c:numCache>
                <c:formatCode>General</c:formatCode>
                <c:ptCount val="51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40</c:v>
                </c:pt>
                <c:pt idx="4">
                  <c:v>50</c:v>
                </c:pt>
                <c:pt idx="5">
                  <c:v>45</c:v>
                </c:pt>
                <c:pt idx="6">
                  <c:v>55</c:v>
                </c:pt>
                <c:pt idx="7">
                  <c:v>55</c:v>
                </c:pt>
                <c:pt idx="8">
                  <c:v>60</c:v>
                </c:pt>
                <c:pt idx="9">
                  <c:v>60</c:v>
                </c:pt>
                <c:pt idx="10">
                  <c:v>55</c:v>
                </c:pt>
                <c:pt idx="11">
                  <c:v>55</c:v>
                </c:pt>
                <c:pt idx="12">
                  <c:v>60</c:v>
                </c:pt>
                <c:pt idx="13">
                  <c:v>55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55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50</c:v>
                </c:pt>
                <c:pt idx="23">
                  <c:v>60</c:v>
                </c:pt>
                <c:pt idx="24">
                  <c:v>50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40</c:v>
                </c:pt>
                <c:pt idx="29">
                  <c:v>50</c:v>
                </c:pt>
                <c:pt idx="30">
                  <c:v>45</c:v>
                </c:pt>
                <c:pt idx="31">
                  <c:v>45</c:v>
                </c:pt>
                <c:pt idx="32">
                  <c:v>50</c:v>
                </c:pt>
                <c:pt idx="33">
                  <c:v>60</c:v>
                </c:pt>
                <c:pt idx="34">
                  <c:v>45</c:v>
                </c:pt>
                <c:pt idx="35">
                  <c:v>50</c:v>
                </c:pt>
                <c:pt idx="36">
                  <c:v>50</c:v>
                </c:pt>
                <c:pt idx="37">
                  <c:v>45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45</c:v>
                </c:pt>
                <c:pt idx="44">
                  <c:v>45</c:v>
                </c:pt>
                <c:pt idx="45">
                  <c:v>50</c:v>
                </c:pt>
                <c:pt idx="46">
                  <c:v>45</c:v>
                </c:pt>
                <c:pt idx="47">
                  <c:v>45</c:v>
                </c:pt>
                <c:pt idx="48">
                  <c:v>45</c:v>
                </c:pt>
                <c:pt idx="49">
                  <c:v>40</c:v>
                </c:pt>
                <c:pt idx="50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DD-461A-BD18-70A544FD2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510112"/>
        <c:axId val="483507760"/>
      </c:lineChart>
      <c:catAx>
        <c:axId val="48351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83507760"/>
        <c:crosses val="autoZero"/>
        <c:auto val="1"/>
        <c:lblAlgn val="ctr"/>
        <c:lblOffset val="100"/>
        <c:noMultiLvlLbl val="0"/>
      </c:catAx>
      <c:valAx>
        <c:axId val="483507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3510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2023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'2023年全井戸集計表'!$BM$2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'2023年全井戸集計表'!$A$3:$A$53</c:f>
              <c:strCache>
                <c:ptCount val="51"/>
                <c:pt idx="0">
                  <c:v>1月5日</c:v>
                </c:pt>
                <c:pt idx="1">
                  <c:v>1月10日</c:v>
                </c:pt>
                <c:pt idx="2">
                  <c:v>1月16日</c:v>
                </c:pt>
                <c:pt idx="3">
                  <c:v>1月23日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2月13日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3月7日</c:v>
                </c:pt>
                <c:pt idx="10">
                  <c:v>3月13日</c:v>
                </c:pt>
                <c:pt idx="11">
                  <c:v>3月22日</c:v>
                </c:pt>
                <c:pt idx="12">
                  <c:v>3月27日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7月4日</c:v>
                </c:pt>
                <c:pt idx="27">
                  <c:v>7月10日</c:v>
                </c:pt>
                <c:pt idx="28">
                  <c:v>7月18日</c:v>
                </c:pt>
                <c:pt idx="29">
                  <c:v>7月25日</c:v>
                </c:pt>
                <c:pt idx="30">
                  <c:v>7月31日</c:v>
                </c:pt>
                <c:pt idx="31">
                  <c:v>8月7日</c:v>
                </c:pt>
                <c:pt idx="32">
                  <c:v>8月21日</c:v>
                </c:pt>
                <c:pt idx="33">
                  <c:v>8月28日</c:v>
                </c:pt>
                <c:pt idx="34">
                  <c:v>9月4日</c:v>
                </c:pt>
                <c:pt idx="35">
                  <c:v>9月11日</c:v>
                </c:pt>
                <c:pt idx="36">
                  <c:v>9月19日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10月10日</c:v>
                </c:pt>
                <c:pt idx="40">
                  <c:v>10月16日</c:v>
                </c:pt>
                <c:pt idx="41">
                  <c:v>10月24日</c:v>
                </c:pt>
                <c:pt idx="42">
                  <c:v>10月30日</c:v>
                </c:pt>
                <c:pt idx="43">
                  <c:v>11月6日</c:v>
                </c:pt>
                <c:pt idx="44">
                  <c:v>11月13日</c:v>
                </c:pt>
                <c:pt idx="45">
                  <c:v>11月20日</c:v>
                </c:pt>
                <c:pt idx="46">
                  <c:v>11月27日</c:v>
                </c:pt>
                <c:pt idx="47">
                  <c:v>12月4日</c:v>
                </c:pt>
                <c:pt idx="48">
                  <c:v>12月11日</c:v>
                </c:pt>
                <c:pt idx="49">
                  <c:v>12月18日</c:v>
                </c:pt>
                <c:pt idx="50">
                  <c:v>12月26日</c:v>
                </c:pt>
              </c:strCache>
            </c:strRef>
          </c:cat>
          <c:val>
            <c:numRef>
              <c:f>'2023年全井戸集計表'!$BM$3:$BM$53</c:f>
              <c:numCache>
                <c:formatCode>0.000_ </c:formatCode>
                <c:ptCount val="51"/>
                <c:pt idx="0">
                  <c:v>50.648000000000003</c:v>
                </c:pt>
                <c:pt idx="1">
                  <c:v>50.75</c:v>
                </c:pt>
                <c:pt idx="2">
                  <c:v>50.368000000000002</c:v>
                </c:pt>
                <c:pt idx="3">
                  <c:v>50.279000000000003</c:v>
                </c:pt>
                <c:pt idx="4">
                  <c:v>50.303000000000004</c:v>
                </c:pt>
                <c:pt idx="5">
                  <c:v>50.132000000000005</c:v>
                </c:pt>
                <c:pt idx="6">
                  <c:v>50.187000000000005</c:v>
                </c:pt>
                <c:pt idx="7">
                  <c:v>50.050000000000004</c:v>
                </c:pt>
                <c:pt idx="8">
                  <c:v>50.107000000000006</c:v>
                </c:pt>
                <c:pt idx="9">
                  <c:v>50.325000000000003</c:v>
                </c:pt>
                <c:pt idx="10">
                  <c:v>50.297000000000004</c:v>
                </c:pt>
                <c:pt idx="11">
                  <c:v>51.008000000000003</c:v>
                </c:pt>
                <c:pt idx="12">
                  <c:v>50.237000000000002</c:v>
                </c:pt>
                <c:pt idx="13">
                  <c:v>50.243000000000002</c:v>
                </c:pt>
                <c:pt idx="14">
                  <c:v>50.246000000000002</c:v>
                </c:pt>
                <c:pt idx="15">
                  <c:v>49.895000000000003</c:v>
                </c:pt>
                <c:pt idx="16">
                  <c:v>50.190000000000005</c:v>
                </c:pt>
                <c:pt idx="17">
                  <c:v>50.353000000000002</c:v>
                </c:pt>
                <c:pt idx="18">
                  <c:v>50.437000000000005</c:v>
                </c:pt>
                <c:pt idx="19">
                  <c:v>50.417000000000002</c:v>
                </c:pt>
                <c:pt idx="20">
                  <c:v>50.458000000000006</c:v>
                </c:pt>
                <c:pt idx="21">
                  <c:v>50.614000000000004</c:v>
                </c:pt>
                <c:pt idx="22">
                  <c:v>50.964000000000006</c:v>
                </c:pt>
                <c:pt idx="23">
                  <c:v>50.895000000000003</c:v>
                </c:pt>
                <c:pt idx="24">
                  <c:v>50.799000000000007</c:v>
                </c:pt>
                <c:pt idx="25">
                  <c:v>50.711000000000006</c:v>
                </c:pt>
                <c:pt idx="26">
                  <c:v>50.532000000000004</c:v>
                </c:pt>
                <c:pt idx="27">
                  <c:v>50.359000000000002</c:v>
                </c:pt>
                <c:pt idx="28">
                  <c:v>50.320000000000007</c:v>
                </c:pt>
                <c:pt idx="29">
                  <c:v>50.287000000000006</c:v>
                </c:pt>
                <c:pt idx="30">
                  <c:v>50.263000000000005</c:v>
                </c:pt>
                <c:pt idx="31">
                  <c:v>50.245000000000005</c:v>
                </c:pt>
                <c:pt idx="32">
                  <c:v>50.220000000000006</c:v>
                </c:pt>
                <c:pt idx="33">
                  <c:v>50.215000000000003</c:v>
                </c:pt>
                <c:pt idx="34">
                  <c:v>50.220000000000006</c:v>
                </c:pt>
                <c:pt idx="35">
                  <c:v>50.465000000000003</c:v>
                </c:pt>
                <c:pt idx="36">
                  <c:v>50.645000000000003</c:v>
                </c:pt>
                <c:pt idx="37">
                  <c:v>50.620000000000005</c:v>
                </c:pt>
                <c:pt idx="38">
                  <c:v>50.61</c:v>
                </c:pt>
                <c:pt idx="39">
                  <c:v>50.415000000000006</c:v>
                </c:pt>
                <c:pt idx="40">
                  <c:v>50.705000000000005</c:v>
                </c:pt>
                <c:pt idx="41">
                  <c:v>50.570000000000007</c:v>
                </c:pt>
                <c:pt idx="42">
                  <c:v>50.355000000000004</c:v>
                </c:pt>
                <c:pt idx="43">
                  <c:v>50.470000000000006</c:v>
                </c:pt>
                <c:pt idx="44">
                  <c:v>50.495000000000005</c:v>
                </c:pt>
                <c:pt idx="45">
                  <c:v>50.67</c:v>
                </c:pt>
                <c:pt idx="46">
                  <c:v>50.815000000000005</c:v>
                </c:pt>
                <c:pt idx="47">
                  <c:v>50.730000000000004</c:v>
                </c:pt>
                <c:pt idx="48">
                  <c:v>50.99</c:v>
                </c:pt>
                <c:pt idx="49">
                  <c:v>51.105000000000004</c:v>
                </c:pt>
                <c:pt idx="50">
                  <c:v>51.440000000000005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96-4C61-AC61-9B2565BB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981528"/>
        <c:axId val="475979176"/>
      </c:lineChart>
      <c:catAx>
        <c:axId val="475981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5979176"/>
        <c:crosses val="autoZero"/>
        <c:auto val="1"/>
        <c:lblAlgn val="ctr"/>
        <c:lblOffset val="100"/>
        <c:noMultiLvlLbl val="0"/>
      </c:catAx>
      <c:valAx>
        <c:axId val="475979176"/>
        <c:scaling>
          <c:orientation val="minMax"/>
          <c:min val="49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75981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26" Type="http://schemas.openxmlformats.org/officeDocument/2006/relationships/chart" Target="../charts/chart28.xml"/><Relationship Id="rId3" Type="http://schemas.openxmlformats.org/officeDocument/2006/relationships/chart" Target="../charts/chart5.xml"/><Relationship Id="rId21" Type="http://schemas.openxmlformats.org/officeDocument/2006/relationships/chart" Target="../charts/chart23.xml"/><Relationship Id="rId34" Type="http://schemas.openxmlformats.org/officeDocument/2006/relationships/chart" Target="../charts/chart36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5" Type="http://schemas.openxmlformats.org/officeDocument/2006/relationships/chart" Target="../charts/chart27.xml"/><Relationship Id="rId33" Type="http://schemas.openxmlformats.org/officeDocument/2006/relationships/chart" Target="../charts/chart35.xml"/><Relationship Id="rId38" Type="http://schemas.openxmlformats.org/officeDocument/2006/relationships/chart" Target="../charts/chart40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20" Type="http://schemas.openxmlformats.org/officeDocument/2006/relationships/chart" Target="../charts/chart22.xml"/><Relationship Id="rId29" Type="http://schemas.openxmlformats.org/officeDocument/2006/relationships/chart" Target="../charts/chart31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24" Type="http://schemas.openxmlformats.org/officeDocument/2006/relationships/chart" Target="../charts/chart26.xml"/><Relationship Id="rId32" Type="http://schemas.openxmlformats.org/officeDocument/2006/relationships/chart" Target="../charts/chart34.xml"/><Relationship Id="rId37" Type="http://schemas.openxmlformats.org/officeDocument/2006/relationships/chart" Target="../charts/chart39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23" Type="http://schemas.openxmlformats.org/officeDocument/2006/relationships/chart" Target="../charts/chart25.xml"/><Relationship Id="rId28" Type="http://schemas.openxmlformats.org/officeDocument/2006/relationships/chart" Target="../charts/chart30.xml"/><Relationship Id="rId36" Type="http://schemas.openxmlformats.org/officeDocument/2006/relationships/chart" Target="../charts/chart38.xml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31" Type="http://schemas.openxmlformats.org/officeDocument/2006/relationships/chart" Target="../charts/chart33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Relationship Id="rId22" Type="http://schemas.openxmlformats.org/officeDocument/2006/relationships/chart" Target="../charts/chart24.xml"/><Relationship Id="rId27" Type="http://schemas.openxmlformats.org/officeDocument/2006/relationships/chart" Target="../charts/chart29.xml"/><Relationship Id="rId30" Type="http://schemas.openxmlformats.org/officeDocument/2006/relationships/chart" Target="../charts/chart32.xml"/><Relationship Id="rId35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38553</xdr:colOff>
      <xdr:row>79</xdr:row>
      <xdr:rowOff>131536</xdr:rowOff>
    </xdr:from>
    <xdr:to>
      <xdr:col>33</xdr:col>
      <xdr:colOff>850446</xdr:colOff>
      <xdr:row>129</xdr:row>
      <xdr:rowOff>20411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65768</xdr:colOff>
      <xdr:row>129</xdr:row>
      <xdr:rowOff>170090</xdr:rowOff>
    </xdr:from>
    <xdr:to>
      <xdr:col>33</xdr:col>
      <xdr:colOff>877661</xdr:colOff>
      <xdr:row>185</xdr:row>
      <xdr:rowOff>27215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0.72168</cdr:x>
      <cdr:y>0.10728</cdr:y>
    </cdr:from>
    <cdr:to>
      <cdr:x>0.85058</cdr:x>
      <cdr:y>0.15454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7600" y="908050"/>
          <a:ext cx="38290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0.72168</cdr:x>
      <cdr:y>0.10728</cdr:y>
    </cdr:from>
    <cdr:to>
      <cdr:x>0.85058</cdr:x>
      <cdr:y>0.15454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21437600" y="908050"/>
          <a:ext cx="38290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0.60419</cdr:x>
      <cdr:y>0.01753</cdr:y>
    </cdr:from>
    <cdr:to>
      <cdr:x>0.74546</cdr:x>
      <cdr:y>0.05046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17981975" y="149846"/>
          <a:ext cx="4204472" cy="28145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2019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日から現在まで</a:t>
          </a:r>
          <a:r>
            <a:rPr lang="en-US" altLang="ja-JP" sz="1100">
              <a:solidFill>
                <a:srgbClr val="FF0000"/>
              </a:solidFill>
            </a:rPr>
            <a:t>No.14</a:t>
          </a:r>
          <a:r>
            <a:rPr lang="ja-JP" altLang="en-US" sz="1100">
              <a:solidFill>
                <a:srgbClr val="FF0000"/>
              </a:solidFill>
            </a:rPr>
            <a:t>井戸群に近づけず、観測不可</a:t>
          </a:r>
        </a:p>
      </cdr:txBody>
    </cdr:sp>
  </cdr:relSizeAnchor>
  <cdr:relSizeAnchor xmlns:cdr="http://schemas.openxmlformats.org/drawingml/2006/chartDrawing">
    <cdr:from>
      <cdr:x>0.23713</cdr:x>
      <cdr:y>0.02053</cdr:y>
    </cdr:from>
    <cdr:to>
      <cdr:x>0.37955</cdr:x>
      <cdr:y>0.07706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7031115" y="171539"/>
          <a:ext cx="4223104" cy="47233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2022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5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16</a:t>
          </a:r>
          <a:r>
            <a:rPr lang="ja-JP" altLang="en-US" sz="1100">
              <a:solidFill>
                <a:srgbClr val="FF0000"/>
              </a:solidFill>
            </a:rPr>
            <a:t>日から</a:t>
          </a:r>
          <a:r>
            <a:rPr lang="en-US" altLang="ja-JP" sz="1100">
              <a:solidFill>
                <a:srgbClr val="FF0000"/>
              </a:solidFill>
            </a:rPr>
            <a:t>No.13</a:t>
          </a:r>
          <a:r>
            <a:rPr lang="ja-JP" altLang="en-US" sz="1100">
              <a:solidFill>
                <a:srgbClr val="FF0000"/>
              </a:solidFill>
            </a:rPr>
            <a:t>井戸群の管頭標高が更新されました</a:t>
          </a:r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2023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日から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NSW-No.13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の管頭標高が更新されました</a:t>
          </a:r>
          <a:endParaRPr lang="ja-JP" altLang="ja-JP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0.14341</cdr:x>
      <cdr:y>0.40368</cdr:y>
    </cdr:from>
    <cdr:to>
      <cdr:x>0.25163</cdr:x>
      <cdr:y>0.46021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4273550" y="3479800"/>
          <a:ext cx="3224918" cy="487296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3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18</a:t>
          </a:r>
          <a:r>
            <a:rPr lang="ja-JP" altLang="en-US" sz="1100">
              <a:solidFill>
                <a:sysClr val="windowText" lastClr="000000"/>
              </a:solidFill>
            </a:rPr>
            <a:t>日：停電によりコンプレッサー停止→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3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20</a:t>
          </a:r>
          <a:r>
            <a:rPr lang="ja-JP" altLang="en-US" sz="1100">
              <a:solidFill>
                <a:sysClr val="windowText" lastClr="000000"/>
              </a:solidFill>
            </a:rPr>
            <a:t>日：コンプレッサー再稼動</a:t>
          </a:r>
        </a:p>
      </cdr:txBody>
    </cdr:sp>
  </cdr:relSizeAnchor>
  <cdr:relSizeAnchor xmlns:cdr="http://schemas.openxmlformats.org/drawingml/2006/chartDrawing">
    <cdr:from>
      <cdr:x>0.16811</cdr:x>
      <cdr:y>0.48103</cdr:y>
    </cdr:from>
    <cdr:to>
      <cdr:x>0.29756</cdr:x>
      <cdr:y>0.53756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5009697" y="4146550"/>
          <a:ext cx="3857625" cy="487296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12</a:t>
          </a:r>
          <a:r>
            <a:rPr lang="ja-JP" altLang="en-US" sz="1100">
              <a:solidFill>
                <a:sysClr val="windowText" lastClr="000000"/>
              </a:solidFill>
            </a:rPr>
            <a:t>日：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時</a:t>
          </a:r>
          <a:r>
            <a:rPr lang="en-US" altLang="ja-JP" sz="1100">
              <a:solidFill>
                <a:sysClr val="windowText" lastClr="000000"/>
              </a:solidFill>
            </a:rPr>
            <a:t>55</a:t>
          </a:r>
          <a:r>
            <a:rPr lang="ja-JP" altLang="en-US" sz="1100">
              <a:solidFill>
                <a:sysClr val="windowText" lastClr="000000"/>
              </a:solidFill>
            </a:rPr>
            <a:t>分頃、停電によりコンプレッサー停止</a:t>
          </a:r>
          <a:endParaRPr lang="en-US" altLang="ja-JP" sz="1100">
            <a:solidFill>
              <a:sysClr val="windowText" lastClr="000000"/>
            </a:solidFill>
          </a:endParaRPr>
        </a:p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→同日：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時コンプレッサー再稼動</a:t>
          </a:r>
        </a:p>
      </cdr:txBody>
    </cdr:sp>
  </cdr:relSizeAnchor>
  <cdr:relSizeAnchor xmlns:cdr="http://schemas.openxmlformats.org/drawingml/2006/chartDrawing">
    <cdr:from>
      <cdr:x>0.19721</cdr:x>
      <cdr:y>0.54917</cdr:y>
    </cdr:from>
    <cdr:to>
      <cdr:x>0.32666</cdr:x>
      <cdr:y>0.6057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5876925" y="4733925"/>
          <a:ext cx="3857564" cy="487295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</a:t>
          </a:r>
          <a:r>
            <a:rPr lang="ja-JP" altLang="en-US" sz="1100">
              <a:solidFill>
                <a:sysClr val="windowText" lastClr="000000"/>
              </a:solidFill>
            </a:rPr>
            <a:t>日：</a:t>
          </a:r>
          <a:r>
            <a:rPr lang="en-US" altLang="ja-JP" sz="1100">
              <a:solidFill>
                <a:sysClr val="windowText" lastClr="000000"/>
              </a:solidFill>
            </a:rPr>
            <a:t>2</a:t>
          </a:r>
          <a:r>
            <a:rPr lang="ja-JP" altLang="en-US" sz="1100">
              <a:solidFill>
                <a:sysClr val="windowText" lastClr="000000"/>
              </a:solidFill>
            </a:rPr>
            <a:t>時</a:t>
          </a:r>
          <a:r>
            <a:rPr lang="en-US" altLang="ja-JP" sz="1100">
              <a:solidFill>
                <a:sysClr val="windowText" lastClr="000000"/>
              </a:solidFill>
            </a:rPr>
            <a:t>06</a:t>
          </a:r>
          <a:r>
            <a:rPr lang="ja-JP" altLang="en-US" sz="1100">
              <a:solidFill>
                <a:sysClr val="windowText" lastClr="000000"/>
              </a:solidFill>
            </a:rPr>
            <a:t>分頃、停電によりコンプレッサー停止→同日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時</a:t>
          </a:r>
          <a:r>
            <a:rPr lang="en-US" altLang="ja-JP" sz="1100">
              <a:solidFill>
                <a:sysClr val="windowText" lastClr="000000"/>
              </a:solidFill>
            </a:rPr>
            <a:t>45</a:t>
          </a:r>
          <a:r>
            <a:rPr lang="ja-JP" altLang="en-US" sz="1100">
              <a:solidFill>
                <a:sysClr val="windowText" lastClr="000000"/>
              </a:solidFill>
            </a:rPr>
            <a:t>分コンプレッサー再稼動</a:t>
          </a:r>
        </a:p>
      </cdr:txBody>
    </cdr:sp>
  </cdr:relSizeAnchor>
  <cdr:relSizeAnchor xmlns:cdr="http://schemas.openxmlformats.org/drawingml/2006/chartDrawing">
    <cdr:from>
      <cdr:x>0.3533</cdr:x>
      <cdr:y>0.4442</cdr:y>
    </cdr:from>
    <cdr:to>
      <cdr:x>0.48275</cdr:x>
      <cdr:y>0.50073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10528297" y="3829073"/>
          <a:ext cx="3857564" cy="487296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29</a:t>
          </a:r>
          <a:r>
            <a:rPr lang="ja-JP" altLang="en-US" sz="1100">
              <a:solidFill>
                <a:sysClr val="windowText" lastClr="000000"/>
              </a:solidFill>
            </a:rPr>
            <a:t>日：エアータンク目詰まり確認、清掃作業</a:t>
          </a:r>
        </a:p>
      </cdr:txBody>
    </cdr:sp>
  </cdr:relSizeAnchor>
  <cdr:relSizeAnchor xmlns:cdr="http://schemas.openxmlformats.org/drawingml/2006/chartDrawing">
    <cdr:from>
      <cdr:x>0.39699</cdr:x>
      <cdr:y>0.37974</cdr:y>
    </cdr:from>
    <cdr:to>
      <cdr:x>0.52644</cdr:x>
      <cdr:y>0.43627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11830050" y="3273425"/>
          <a:ext cx="3857564" cy="487296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6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</a:t>
          </a:r>
          <a:r>
            <a:rPr lang="ja-JP" altLang="en-US" sz="1100">
              <a:solidFill>
                <a:sysClr val="windowText" lastClr="000000"/>
              </a:solidFill>
            </a:rPr>
            <a:t>日大雨により</a:t>
          </a:r>
          <a:r>
            <a:rPr lang="en-US" altLang="ja-JP" sz="1100">
              <a:solidFill>
                <a:sysClr val="windowText" lastClr="000000"/>
              </a:solidFill>
            </a:rPr>
            <a:t>15</a:t>
          </a:r>
          <a:r>
            <a:rPr lang="ja-JP" altLang="en-US" sz="1100">
              <a:solidFill>
                <a:sysClr val="windowText" lastClr="000000"/>
              </a:solidFill>
            </a:rPr>
            <a:t>時頃コンプレッサー停止</a:t>
          </a:r>
          <a:endParaRPr lang="en-US" altLang="ja-JP" sz="1100">
            <a:solidFill>
              <a:sysClr val="windowText" lastClr="000000"/>
            </a:solidFill>
          </a:endParaRPr>
        </a:p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→</a:t>
          </a:r>
          <a:r>
            <a:rPr lang="en-US" altLang="ja-JP" sz="1100">
              <a:solidFill>
                <a:sysClr val="windowText" lastClr="000000"/>
              </a:solidFill>
            </a:rPr>
            <a:t>6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日</a:t>
          </a:r>
          <a:r>
            <a:rPr lang="en-US" altLang="ja-JP" sz="1100">
              <a:solidFill>
                <a:sysClr val="windowText" lastClr="000000"/>
              </a:solidFill>
            </a:rPr>
            <a:t>13</a:t>
          </a:r>
          <a:r>
            <a:rPr lang="ja-JP" altLang="en-US" sz="1100">
              <a:solidFill>
                <a:sysClr val="windowText" lastClr="000000"/>
              </a:solidFill>
            </a:rPr>
            <a:t>時半頃コンプレッサー再稼動</a:t>
          </a:r>
        </a:p>
      </cdr:txBody>
    </cdr:sp>
  </cdr:relSizeAnchor>
  <cdr:relSizeAnchor xmlns:cdr="http://schemas.openxmlformats.org/drawingml/2006/chartDrawing">
    <cdr:from>
      <cdr:x>0.56213</cdr:x>
      <cdr:y>0.37053</cdr:y>
    </cdr:from>
    <cdr:to>
      <cdr:x>0.67953</cdr:x>
      <cdr:y>0.42706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16751300" y="3194050"/>
          <a:ext cx="3498397" cy="487295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8</a:t>
          </a:r>
          <a:r>
            <a:rPr lang="ja-JP" altLang="en-US" sz="1100">
              <a:solidFill>
                <a:sysClr val="windowText" lastClr="000000"/>
              </a:solidFill>
            </a:rPr>
            <a:t>日：大雨につきコンプレッサー一時停止</a:t>
          </a:r>
        </a:p>
      </cdr:txBody>
    </cdr:sp>
  </cdr:relSizeAnchor>
  <cdr:relSizeAnchor xmlns:cdr="http://schemas.openxmlformats.org/drawingml/2006/chartDrawing">
    <cdr:from>
      <cdr:x>0.6218</cdr:x>
      <cdr:y>0.43683</cdr:y>
    </cdr:from>
    <cdr:to>
      <cdr:x>0.72709</cdr:x>
      <cdr:y>0.49336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18529300" y="3765550"/>
          <a:ext cx="3137807" cy="48729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19</a:t>
          </a:r>
          <a:r>
            <a:rPr lang="ja-JP" altLang="en-US" sz="1100">
              <a:solidFill>
                <a:sysClr val="windowText" lastClr="000000"/>
              </a:solidFill>
            </a:rPr>
            <a:t>日：コンプレッサー№２に切換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0.28773</cdr:x>
      <cdr:y>0.10403</cdr:y>
    </cdr:from>
    <cdr:to>
      <cdr:x>0.38521</cdr:x>
      <cdr:y>0.1604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="" xmlns:a16="http://schemas.microsoft.com/office/drawing/2014/main" id="{C7AB8C9E-CBDA-45AE-9527-1ABCFBEA9188}"/>
            </a:ext>
          </a:extLst>
        </cdr:cNvPr>
        <cdr:cNvSpPr txBox="1"/>
      </cdr:nvSpPr>
      <cdr:spPr>
        <a:xfrm xmlns:a="http://schemas.openxmlformats.org/drawingml/2006/main">
          <a:off x="8547100" y="984250"/>
          <a:ext cx="289560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0.61414</cdr:x>
      <cdr:y>0.01432</cdr:y>
    </cdr:from>
    <cdr:to>
      <cdr:x>0.75715</cdr:x>
      <cdr:y>0.04412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18278108" y="136832"/>
          <a:ext cx="4256351" cy="284783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2019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日から現在まで</a:t>
          </a:r>
          <a:r>
            <a:rPr lang="en-US" altLang="ja-JP" sz="1100">
              <a:solidFill>
                <a:srgbClr val="FF0000"/>
              </a:solidFill>
            </a:rPr>
            <a:t>No.14</a:t>
          </a:r>
          <a:r>
            <a:rPr lang="ja-JP" altLang="en-US" sz="1100">
              <a:solidFill>
                <a:srgbClr val="FF0000"/>
              </a:solidFill>
            </a:rPr>
            <a:t>井戸群に近づけず、観測不可</a:t>
          </a:r>
        </a:p>
      </cdr:txBody>
    </cdr:sp>
  </cdr:relSizeAnchor>
  <cdr:relSizeAnchor xmlns:cdr="http://schemas.openxmlformats.org/drawingml/2006/chartDrawing">
    <cdr:from>
      <cdr:x>0.15886</cdr:x>
      <cdr:y>0.12883</cdr:y>
    </cdr:from>
    <cdr:to>
      <cdr:x>0.26708</cdr:x>
      <cdr:y>0.1794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733925" y="1241425"/>
          <a:ext cx="3224918" cy="487296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3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18</a:t>
          </a:r>
          <a:r>
            <a:rPr lang="ja-JP" altLang="en-US" sz="1100">
              <a:solidFill>
                <a:sysClr val="windowText" lastClr="000000"/>
              </a:solidFill>
            </a:rPr>
            <a:t>日：停電によりコンプレッサー停止→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3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20</a:t>
          </a:r>
          <a:r>
            <a:rPr lang="ja-JP" altLang="en-US" sz="1100">
              <a:solidFill>
                <a:sysClr val="windowText" lastClr="000000"/>
              </a:solidFill>
            </a:rPr>
            <a:t>日：コンプレッサー再稼動</a:t>
          </a:r>
        </a:p>
      </cdr:txBody>
    </cdr:sp>
  </cdr:relSizeAnchor>
  <cdr:relSizeAnchor xmlns:cdr="http://schemas.openxmlformats.org/drawingml/2006/chartDrawing">
    <cdr:from>
      <cdr:x>0.15726</cdr:x>
      <cdr:y>0.45667</cdr:y>
    </cdr:from>
    <cdr:to>
      <cdr:x>0.28672</cdr:x>
      <cdr:y>0.50724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4686156" y="4400541"/>
          <a:ext cx="3857862" cy="48729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12</a:t>
          </a:r>
          <a:r>
            <a:rPr lang="ja-JP" altLang="en-US" sz="1100">
              <a:solidFill>
                <a:sysClr val="windowText" lastClr="000000"/>
              </a:solidFill>
            </a:rPr>
            <a:t>日：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時</a:t>
          </a:r>
          <a:r>
            <a:rPr lang="en-US" altLang="ja-JP" sz="1100">
              <a:solidFill>
                <a:sysClr val="windowText" lastClr="000000"/>
              </a:solidFill>
            </a:rPr>
            <a:t>55</a:t>
          </a:r>
          <a:r>
            <a:rPr lang="ja-JP" altLang="en-US" sz="1100">
              <a:solidFill>
                <a:sysClr val="windowText" lastClr="000000"/>
              </a:solidFill>
            </a:rPr>
            <a:t>分頃、停電によりコンプレッサー停止</a:t>
          </a:r>
          <a:endParaRPr lang="en-US" altLang="ja-JP" sz="1100">
            <a:solidFill>
              <a:sysClr val="windowText" lastClr="000000"/>
            </a:solidFill>
          </a:endParaRPr>
        </a:p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→同日：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時コンプレッサー再稼動</a:t>
          </a:r>
        </a:p>
      </cdr:txBody>
    </cdr:sp>
  </cdr:relSizeAnchor>
  <cdr:relSizeAnchor xmlns:cdr="http://schemas.openxmlformats.org/drawingml/2006/chartDrawing">
    <cdr:from>
      <cdr:x>0.29684</cdr:x>
      <cdr:y>0.12719</cdr:y>
    </cdr:from>
    <cdr:to>
      <cdr:x>0.42629</cdr:x>
      <cdr:y>0.17776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8845672" y="1225580"/>
          <a:ext cx="3857563" cy="48729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</a:t>
          </a:r>
          <a:r>
            <a:rPr lang="ja-JP" altLang="en-US" sz="1100">
              <a:solidFill>
                <a:sysClr val="windowText" lastClr="000000"/>
              </a:solidFill>
            </a:rPr>
            <a:t>日：</a:t>
          </a:r>
          <a:r>
            <a:rPr lang="en-US" altLang="ja-JP" sz="1100">
              <a:solidFill>
                <a:sysClr val="windowText" lastClr="000000"/>
              </a:solidFill>
            </a:rPr>
            <a:t>2</a:t>
          </a:r>
          <a:r>
            <a:rPr lang="ja-JP" altLang="en-US" sz="1100">
              <a:solidFill>
                <a:sysClr val="windowText" lastClr="000000"/>
              </a:solidFill>
            </a:rPr>
            <a:t>時</a:t>
          </a:r>
          <a:r>
            <a:rPr lang="en-US" altLang="ja-JP" sz="1100">
              <a:solidFill>
                <a:sysClr val="windowText" lastClr="000000"/>
              </a:solidFill>
            </a:rPr>
            <a:t>06</a:t>
          </a:r>
          <a:r>
            <a:rPr lang="ja-JP" altLang="en-US" sz="1100">
              <a:solidFill>
                <a:sysClr val="windowText" lastClr="000000"/>
              </a:solidFill>
            </a:rPr>
            <a:t>分頃、停電によりコンプレッサー停止→同日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時</a:t>
          </a:r>
          <a:r>
            <a:rPr lang="en-US" altLang="ja-JP" sz="1100">
              <a:solidFill>
                <a:sysClr val="windowText" lastClr="000000"/>
              </a:solidFill>
            </a:rPr>
            <a:t>45</a:t>
          </a:r>
          <a:r>
            <a:rPr lang="ja-JP" altLang="en-US" sz="1100">
              <a:solidFill>
                <a:sysClr val="windowText" lastClr="000000"/>
              </a:solidFill>
            </a:rPr>
            <a:t>分コンプレッサー再稼動</a:t>
          </a:r>
        </a:p>
      </cdr:txBody>
    </cdr:sp>
  </cdr:relSizeAnchor>
  <cdr:relSizeAnchor xmlns:cdr="http://schemas.openxmlformats.org/drawingml/2006/chartDrawing">
    <cdr:from>
      <cdr:x>0.38367</cdr:x>
      <cdr:y>0.19802</cdr:y>
    </cdr:from>
    <cdr:to>
      <cdr:x>0.51312</cdr:x>
      <cdr:y>0.24859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11433175" y="1908175"/>
          <a:ext cx="3857563" cy="487296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29</a:t>
          </a:r>
          <a:r>
            <a:rPr lang="ja-JP" altLang="en-US" sz="1100">
              <a:solidFill>
                <a:sysClr val="windowText" lastClr="000000"/>
              </a:solidFill>
            </a:rPr>
            <a:t>日：エアータンク目詰まり確認、清掃作業</a:t>
          </a:r>
        </a:p>
      </cdr:txBody>
    </cdr:sp>
  </cdr:relSizeAnchor>
  <cdr:relSizeAnchor xmlns:cdr="http://schemas.openxmlformats.org/drawingml/2006/chartDrawing">
    <cdr:from>
      <cdr:x>0.40711</cdr:x>
      <cdr:y>0.06623</cdr:y>
    </cdr:from>
    <cdr:to>
      <cdr:x>0.53656</cdr:x>
      <cdr:y>0.1168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12131675" y="638175"/>
          <a:ext cx="3857564" cy="487296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6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</a:t>
          </a:r>
          <a:r>
            <a:rPr lang="ja-JP" altLang="en-US" sz="1100">
              <a:solidFill>
                <a:sysClr val="windowText" lastClr="000000"/>
              </a:solidFill>
            </a:rPr>
            <a:t>日大雨により</a:t>
          </a:r>
          <a:r>
            <a:rPr lang="en-US" altLang="ja-JP" sz="1100">
              <a:solidFill>
                <a:sysClr val="windowText" lastClr="000000"/>
              </a:solidFill>
            </a:rPr>
            <a:t>15</a:t>
          </a:r>
          <a:r>
            <a:rPr lang="ja-JP" altLang="en-US" sz="1100">
              <a:solidFill>
                <a:sysClr val="windowText" lastClr="000000"/>
              </a:solidFill>
            </a:rPr>
            <a:t>時頃コンプレッサー停止</a:t>
          </a:r>
          <a:endParaRPr lang="en-US" altLang="ja-JP" sz="1100">
            <a:solidFill>
              <a:sysClr val="windowText" lastClr="000000"/>
            </a:solidFill>
          </a:endParaRPr>
        </a:p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→</a:t>
          </a:r>
          <a:r>
            <a:rPr lang="en-US" altLang="ja-JP" sz="1100">
              <a:solidFill>
                <a:sysClr val="windowText" lastClr="000000"/>
              </a:solidFill>
            </a:rPr>
            <a:t>6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日</a:t>
          </a:r>
          <a:r>
            <a:rPr lang="en-US" altLang="ja-JP" sz="1100">
              <a:solidFill>
                <a:sysClr val="windowText" lastClr="000000"/>
              </a:solidFill>
            </a:rPr>
            <a:t>13</a:t>
          </a:r>
          <a:r>
            <a:rPr lang="ja-JP" altLang="en-US" sz="1100">
              <a:solidFill>
                <a:sysClr val="windowText" lastClr="000000"/>
              </a:solidFill>
            </a:rPr>
            <a:t>時半頃コンプレッサー再稼動</a:t>
          </a:r>
        </a:p>
      </cdr:txBody>
    </cdr:sp>
  </cdr:relSizeAnchor>
  <cdr:relSizeAnchor xmlns:cdr="http://schemas.openxmlformats.org/drawingml/2006/chartDrawing">
    <cdr:from>
      <cdr:x>0.57652</cdr:x>
      <cdr:y>0.08105</cdr:y>
    </cdr:from>
    <cdr:to>
      <cdr:x>0.69391</cdr:x>
      <cdr:y>0.13162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17180012" y="781053"/>
          <a:ext cx="3498180" cy="48729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8</a:t>
          </a:r>
          <a:r>
            <a:rPr lang="ja-JP" altLang="en-US" sz="1100">
              <a:solidFill>
                <a:sysClr val="windowText" lastClr="000000"/>
              </a:solidFill>
            </a:rPr>
            <a:t>日：大雨につきコンプレッサー一時停止</a:t>
          </a:r>
        </a:p>
      </cdr:txBody>
    </cdr:sp>
  </cdr:relSizeAnchor>
  <cdr:relSizeAnchor xmlns:cdr="http://schemas.openxmlformats.org/drawingml/2006/chartDrawing">
    <cdr:from>
      <cdr:x>0.62393</cdr:x>
      <cdr:y>0.13542</cdr:y>
    </cdr:from>
    <cdr:to>
      <cdr:x>0.72922</cdr:x>
      <cdr:y>0.18599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18592800" y="1304925"/>
          <a:ext cx="3137807" cy="48729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19</a:t>
          </a:r>
          <a:r>
            <a:rPr lang="ja-JP" altLang="en-US" sz="1100">
              <a:solidFill>
                <a:sysClr val="windowText" lastClr="000000"/>
              </a:solidFill>
            </a:rPr>
            <a:t>日：コンプレッサー№２に切換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642938</xdr:colOff>
      <xdr:row>80</xdr:row>
      <xdr:rowOff>158748</xdr:rowOff>
    </xdr:from>
    <xdr:to>
      <xdr:col>133</xdr:col>
      <xdr:colOff>9525</xdr:colOff>
      <xdr:row>142</xdr:row>
      <xdr:rowOff>71436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658813</xdr:colOff>
      <xdr:row>143</xdr:row>
      <xdr:rowOff>164523</xdr:rowOff>
    </xdr:from>
    <xdr:to>
      <xdr:col>133</xdr:col>
      <xdr:colOff>365125</xdr:colOff>
      <xdr:row>206</xdr:row>
      <xdr:rowOff>47624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484186</xdr:colOff>
      <xdr:row>213</xdr:row>
      <xdr:rowOff>0</xdr:rowOff>
    </xdr:from>
    <xdr:to>
      <xdr:col>5</xdr:col>
      <xdr:colOff>460374</xdr:colOff>
      <xdr:row>229</xdr:row>
      <xdr:rowOff>111125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595312</xdr:colOff>
      <xdr:row>213</xdr:row>
      <xdr:rowOff>1</xdr:rowOff>
    </xdr:from>
    <xdr:to>
      <xdr:col>11</xdr:col>
      <xdr:colOff>301625</xdr:colOff>
      <xdr:row>229</xdr:row>
      <xdr:rowOff>127001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420687</xdr:colOff>
      <xdr:row>212</xdr:row>
      <xdr:rowOff>158750</xdr:rowOff>
    </xdr:from>
    <xdr:to>
      <xdr:col>16</xdr:col>
      <xdr:colOff>809625</xdr:colOff>
      <xdr:row>229</xdr:row>
      <xdr:rowOff>95250</xdr:rowOff>
    </xdr:to>
    <xdr:graphicFrame macro="">
      <xdr:nvGraphicFramePr>
        <xdr:cNvPr id="6" name="グラフ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93662</xdr:colOff>
      <xdr:row>212</xdr:row>
      <xdr:rowOff>142875</xdr:rowOff>
    </xdr:from>
    <xdr:to>
      <xdr:col>22</xdr:col>
      <xdr:colOff>555625</xdr:colOff>
      <xdr:row>229</xdr:row>
      <xdr:rowOff>25400</xdr:rowOff>
    </xdr:to>
    <xdr:graphicFrame macro="">
      <xdr:nvGraphicFramePr>
        <xdr:cNvPr id="7" name="グラフ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715962</xdr:colOff>
      <xdr:row>212</xdr:row>
      <xdr:rowOff>150706</xdr:rowOff>
    </xdr:from>
    <xdr:to>
      <xdr:col>28</xdr:col>
      <xdr:colOff>396875</xdr:colOff>
      <xdr:row>229</xdr:row>
      <xdr:rowOff>57150</xdr:rowOff>
    </xdr:to>
    <xdr:graphicFrame macro="">
      <xdr:nvGraphicFramePr>
        <xdr:cNvPr id="8" name="グラフ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455612</xdr:colOff>
      <xdr:row>230</xdr:row>
      <xdr:rowOff>127000</xdr:rowOff>
    </xdr:from>
    <xdr:to>
      <xdr:col>5</xdr:col>
      <xdr:colOff>460374</xdr:colOff>
      <xdr:row>246</xdr:row>
      <xdr:rowOff>110678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576262</xdr:colOff>
      <xdr:row>230</xdr:row>
      <xdr:rowOff>104775</xdr:rowOff>
    </xdr:from>
    <xdr:to>
      <xdr:col>11</xdr:col>
      <xdr:colOff>317500</xdr:colOff>
      <xdr:row>246</xdr:row>
      <xdr:rowOff>104775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409574</xdr:colOff>
      <xdr:row>230</xdr:row>
      <xdr:rowOff>95250</xdr:rowOff>
    </xdr:from>
    <xdr:to>
      <xdr:col>16</xdr:col>
      <xdr:colOff>825500</xdr:colOff>
      <xdr:row>246</xdr:row>
      <xdr:rowOff>152400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106362</xdr:colOff>
      <xdr:row>230</xdr:row>
      <xdr:rowOff>95250</xdr:rowOff>
    </xdr:from>
    <xdr:to>
      <xdr:col>22</xdr:col>
      <xdr:colOff>555625</xdr:colOff>
      <xdr:row>247</xdr:row>
      <xdr:rowOff>9525</xdr:rowOff>
    </xdr:to>
    <xdr:graphicFrame macro="">
      <xdr:nvGraphicFramePr>
        <xdr:cNvPr id="12" name="グラフ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735012</xdr:colOff>
      <xdr:row>230</xdr:row>
      <xdr:rowOff>89716</xdr:rowOff>
    </xdr:from>
    <xdr:to>
      <xdr:col>28</xdr:col>
      <xdr:colOff>412750</xdr:colOff>
      <xdr:row>246</xdr:row>
      <xdr:rowOff>161925</xdr:rowOff>
    </xdr:to>
    <xdr:graphicFrame macro="">
      <xdr:nvGraphicFramePr>
        <xdr:cNvPr id="13" name="グラフ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456235</xdr:colOff>
      <xdr:row>247</xdr:row>
      <xdr:rowOff>102464</xdr:rowOff>
    </xdr:from>
    <xdr:to>
      <xdr:col>5</xdr:col>
      <xdr:colOff>460375</xdr:colOff>
      <xdr:row>264</xdr:row>
      <xdr:rowOff>63500</xdr:rowOff>
    </xdr:to>
    <xdr:graphicFrame macro="">
      <xdr:nvGraphicFramePr>
        <xdr:cNvPr id="14" name="グラフ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558549</xdr:colOff>
      <xdr:row>247</xdr:row>
      <xdr:rowOff>92363</xdr:rowOff>
    </xdr:from>
    <xdr:to>
      <xdr:col>11</xdr:col>
      <xdr:colOff>317500</xdr:colOff>
      <xdr:row>264</xdr:row>
      <xdr:rowOff>50722</xdr:rowOff>
    </xdr:to>
    <xdr:graphicFrame macro="">
      <xdr:nvGraphicFramePr>
        <xdr:cNvPr id="15" name="グラフ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403405</xdr:colOff>
      <xdr:row>247</xdr:row>
      <xdr:rowOff>127000</xdr:rowOff>
    </xdr:from>
    <xdr:to>
      <xdr:col>17</xdr:col>
      <xdr:colOff>6344</xdr:colOff>
      <xdr:row>263</xdr:row>
      <xdr:rowOff>171738</xdr:rowOff>
    </xdr:to>
    <xdr:graphicFrame macro="">
      <xdr:nvGraphicFramePr>
        <xdr:cNvPr id="16" name="グラフ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98174</xdr:colOff>
      <xdr:row>247</xdr:row>
      <xdr:rowOff>145278</xdr:rowOff>
    </xdr:from>
    <xdr:to>
      <xdr:col>22</xdr:col>
      <xdr:colOff>555625</xdr:colOff>
      <xdr:row>264</xdr:row>
      <xdr:rowOff>1139</xdr:rowOff>
    </xdr:to>
    <xdr:graphicFrame macro="">
      <xdr:nvGraphicFramePr>
        <xdr:cNvPr id="17" name="グラフ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748516</xdr:colOff>
      <xdr:row>247</xdr:row>
      <xdr:rowOff>142875</xdr:rowOff>
    </xdr:from>
    <xdr:to>
      <xdr:col>28</xdr:col>
      <xdr:colOff>410474</xdr:colOff>
      <xdr:row>263</xdr:row>
      <xdr:rowOff>169536</xdr:rowOff>
    </xdr:to>
    <xdr:graphicFrame macro="">
      <xdr:nvGraphicFramePr>
        <xdr:cNvPr id="18" name="グラフ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462789</xdr:colOff>
      <xdr:row>264</xdr:row>
      <xdr:rowOff>96630</xdr:rowOff>
    </xdr:from>
    <xdr:to>
      <xdr:col>5</xdr:col>
      <xdr:colOff>443383</xdr:colOff>
      <xdr:row>281</xdr:row>
      <xdr:rowOff>127000</xdr:rowOff>
    </xdr:to>
    <xdr:graphicFrame macro="">
      <xdr:nvGraphicFramePr>
        <xdr:cNvPr id="19" name="グラフ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589789</xdr:colOff>
      <xdr:row>264</xdr:row>
      <xdr:rowOff>92489</xdr:rowOff>
    </xdr:from>
    <xdr:to>
      <xdr:col>12</xdr:col>
      <xdr:colOff>35719</xdr:colOff>
      <xdr:row>281</xdr:row>
      <xdr:rowOff>127000</xdr:rowOff>
    </xdr:to>
    <xdr:graphicFrame macro="">
      <xdr:nvGraphicFramePr>
        <xdr:cNvPr id="20" name="グラフ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698500</xdr:colOff>
      <xdr:row>287</xdr:row>
      <xdr:rowOff>0</xdr:rowOff>
    </xdr:from>
    <xdr:to>
      <xdr:col>22</xdr:col>
      <xdr:colOff>206376</xdr:colOff>
      <xdr:row>303</xdr:row>
      <xdr:rowOff>95250</xdr:rowOff>
    </xdr:to>
    <xdr:graphicFrame macro="">
      <xdr:nvGraphicFramePr>
        <xdr:cNvPr id="21" name="グラフ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22</xdr:col>
      <xdr:colOff>392907</xdr:colOff>
      <xdr:row>287</xdr:row>
      <xdr:rowOff>47625</xdr:rowOff>
    </xdr:from>
    <xdr:to>
      <xdr:col>27</xdr:col>
      <xdr:colOff>765969</xdr:colOff>
      <xdr:row>303</xdr:row>
      <xdr:rowOff>111125</xdr:rowOff>
    </xdr:to>
    <xdr:graphicFrame macro="">
      <xdr:nvGraphicFramePr>
        <xdr:cNvPr id="22" name="グラフ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304</xdr:row>
      <xdr:rowOff>174625</xdr:rowOff>
    </xdr:from>
    <xdr:to>
      <xdr:col>5</xdr:col>
      <xdr:colOff>206376</xdr:colOff>
      <xdr:row>320</xdr:row>
      <xdr:rowOff>43657</xdr:rowOff>
    </xdr:to>
    <xdr:graphicFrame macro="">
      <xdr:nvGraphicFramePr>
        <xdr:cNvPr id="23" name="グラフ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365125</xdr:colOff>
      <xdr:row>305</xdr:row>
      <xdr:rowOff>0</xdr:rowOff>
    </xdr:from>
    <xdr:to>
      <xdr:col>11</xdr:col>
      <xdr:colOff>0</xdr:colOff>
      <xdr:row>320</xdr:row>
      <xdr:rowOff>43657</xdr:rowOff>
    </xdr:to>
    <xdr:graphicFrame macro="">
      <xdr:nvGraphicFramePr>
        <xdr:cNvPr id="24" name="グラフ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126999</xdr:colOff>
      <xdr:row>305</xdr:row>
      <xdr:rowOff>3969</xdr:rowOff>
    </xdr:from>
    <xdr:to>
      <xdr:col>16</xdr:col>
      <xdr:colOff>547687</xdr:colOff>
      <xdr:row>320</xdr:row>
      <xdr:rowOff>47626</xdr:rowOff>
    </xdr:to>
    <xdr:graphicFrame macro="">
      <xdr:nvGraphicFramePr>
        <xdr:cNvPr id="25" name="グラフ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22</xdr:col>
      <xdr:colOff>392906</xdr:colOff>
      <xdr:row>305</xdr:row>
      <xdr:rowOff>3968</xdr:rowOff>
    </xdr:from>
    <xdr:to>
      <xdr:col>27</xdr:col>
      <xdr:colOff>777874</xdr:colOff>
      <xdr:row>320</xdr:row>
      <xdr:rowOff>63500</xdr:rowOff>
    </xdr:to>
    <xdr:graphicFrame macro="">
      <xdr:nvGraphicFramePr>
        <xdr:cNvPr id="26" name="グラフ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321</xdr:row>
      <xdr:rowOff>55563</xdr:rowOff>
    </xdr:from>
    <xdr:to>
      <xdr:col>5</xdr:col>
      <xdr:colOff>214313</xdr:colOff>
      <xdr:row>337</xdr:row>
      <xdr:rowOff>150812</xdr:rowOff>
    </xdr:to>
    <xdr:graphicFrame macro="">
      <xdr:nvGraphicFramePr>
        <xdr:cNvPr id="27" name="グラフ 26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333375</xdr:colOff>
      <xdr:row>321</xdr:row>
      <xdr:rowOff>63501</xdr:rowOff>
    </xdr:from>
    <xdr:to>
      <xdr:col>11</xdr:col>
      <xdr:colOff>0</xdr:colOff>
      <xdr:row>338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22</xdr:col>
      <xdr:colOff>396876</xdr:colOff>
      <xdr:row>321</xdr:row>
      <xdr:rowOff>71437</xdr:rowOff>
    </xdr:from>
    <xdr:to>
      <xdr:col>27</xdr:col>
      <xdr:colOff>801688</xdr:colOff>
      <xdr:row>337</xdr:row>
      <xdr:rowOff>174624</xdr:rowOff>
    </xdr:to>
    <xdr:graphicFrame macro="">
      <xdr:nvGraphicFramePr>
        <xdr:cNvPr id="29" name="グラフ 28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349251</xdr:colOff>
      <xdr:row>339</xdr:row>
      <xdr:rowOff>6350</xdr:rowOff>
    </xdr:from>
    <xdr:to>
      <xdr:col>12</xdr:col>
      <xdr:colOff>35719</xdr:colOff>
      <xdr:row>355</xdr:row>
      <xdr:rowOff>23812</xdr:rowOff>
    </xdr:to>
    <xdr:graphicFrame macro="">
      <xdr:nvGraphicFramePr>
        <xdr:cNvPr id="30" name="グラフ 29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31750</xdr:colOff>
      <xdr:row>287</xdr:row>
      <xdr:rowOff>0</xdr:rowOff>
    </xdr:from>
    <xdr:to>
      <xdr:col>5</xdr:col>
      <xdr:colOff>206375</xdr:colOff>
      <xdr:row>303</xdr:row>
      <xdr:rowOff>49211</xdr:rowOff>
    </xdr:to>
    <xdr:graphicFrame macro="">
      <xdr:nvGraphicFramePr>
        <xdr:cNvPr id="31" name="グラフ 30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380997</xdr:colOff>
      <xdr:row>287</xdr:row>
      <xdr:rowOff>0</xdr:rowOff>
    </xdr:from>
    <xdr:to>
      <xdr:col>10</xdr:col>
      <xdr:colOff>825499</xdr:colOff>
      <xdr:row>303</xdr:row>
      <xdr:rowOff>71437</xdr:rowOff>
    </xdr:to>
    <xdr:graphicFrame macro="">
      <xdr:nvGraphicFramePr>
        <xdr:cNvPr id="32" name="グラフ 31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119060</xdr:colOff>
      <xdr:row>287</xdr:row>
      <xdr:rowOff>0</xdr:rowOff>
    </xdr:from>
    <xdr:to>
      <xdr:col>16</xdr:col>
      <xdr:colOff>523873</xdr:colOff>
      <xdr:row>303</xdr:row>
      <xdr:rowOff>71437</xdr:rowOff>
    </xdr:to>
    <xdr:graphicFrame macro="">
      <xdr:nvGraphicFramePr>
        <xdr:cNvPr id="33" name="グラフ 32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698500</xdr:colOff>
      <xdr:row>304</xdr:row>
      <xdr:rowOff>158749</xdr:rowOff>
    </xdr:from>
    <xdr:to>
      <xdr:col>22</xdr:col>
      <xdr:colOff>222250</xdr:colOff>
      <xdr:row>320</xdr:row>
      <xdr:rowOff>60324</xdr:rowOff>
    </xdr:to>
    <xdr:graphicFrame macro="">
      <xdr:nvGraphicFramePr>
        <xdr:cNvPr id="34" name="グラフ 33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130175</xdr:colOff>
      <xdr:row>321</xdr:row>
      <xdr:rowOff>63501</xdr:rowOff>
    </xdr:from>
    <xdr:to>
      <xdr:col>16</xdr:col>
      <xdr:colOff>511175</xdr:colOff>
      <xdr:row>338</xdr:row>
      <xdr:rowOff>31750</xdr:rowOff>
    </xdr:to>
    <xdr:graphicFrame macro="">
      <xdr:nvGraphicFramePr>
        <xdr:cNvPr id="35" name="グラフ 34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16</xdr:col>
      <xdr:colOff>660400</xdr:colOff>
      <xdr:row>321</xdr:row>
      <xdr:rowOff>63500</xdr:rowOff>
    </xdr:from>
    <xdr:to>
      <xdr:col>22</xdr:col>
      <xdr:colOff>215900</xdr:colOff>
      <xdr:row>337</xdr:row>
      <xdr:rowOff>152400</xdr:rowOff>
    </xdr:to>
    <xdr:graphicFrame macro="">
      <xdr:nvGraphicFramePr>
        <xdr:cNvPr id="36" name="グラフ 35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12700</xdr:colOff>
      <xdr:row>338</xdr:row>
      <xdr:rowOff>171450</xdr:rowOff>
    </xdr:from>
    <xdr:to>
      <xdr:col>5</xdr:col>
      <xdr:colOff>190500</xdr:colOff>
      <xdr:row>354</xdr:row>
      <xdr:rowOff>171450</xdr:rowOff>
    </xdr:to>
    <xdr:graphicFrame macro="">
      <xdr:nvGraphicFramePr>
        <xdr:cNvPr id="37" name="グラフ 36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619125</xdr:colOff>
      <xdr:row>208</xdr:row>
      <xdr:rowOff>158751</xdr:rowOff>
    </xdr:from>
    <xdr:to>
      <xdr:col>3</xdr:col>
      <xdr:colOff>642937</xdr:colOff>
      <xdr:row>212</xdr:row>
      <xdr:rowOff>158751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619125" y="36480751"/>
          <a:ext cx="2674937" cy="698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/>
            <a:t>地下水位</a:t>
          </a:r>
        </a:p>
      </xdr:txBody>
    </xdr:sp>
    <xdr:clientData/>
  </xdr:twoCellAnchor>
  <xdr:twoCellAnchor>
    <xdr:from>
      <xdr:col>0</xdr:col>
      <xdr:colOff>404812</xdr:colOff>
      <xdr:row>282</xdr:row>
      <xdr:rowOff>95250</xdr:rowOff>
    </xdr:from>
    <xdr:to>
      <xdr:col>4</xdr:col>
      <xdr:colOff>928687</xdr:colOff>
      <xdr:row>286</xdr:row>
      <xdr:rowOff>95250</xdr:rowOff>
    </xdr:to>
    <xdr:sp macro="" textlink="">
      <xdr:nvSpPr>
        <xdr:cNvPr id="39" name="テキスト ボックス 38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404812" y="42614850"/>
          <a:ext cx="41814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/>
            <a:t>塩素イオン濃度</a:t>
          </a:r>
        </a:p>
      </xdr:txBody>
    </xdr:sp>
    <xdr:clientData/>
  </xdr:twoCellAnchor>
  <xdr:twoCellAnchor>
    <xdr:from>
      <xdr:col>5</xdr:col>
      <xdr:colOff>0</xdr:colOff>
      <xdr:row>282</xdr:row>
      <xdr:rowOff>111125</xdr:rowOff>
    </xdr:from>
    <xdr:to>
      <xdr:col>9</xdr:col>
      <xdr:colOff>682625</xdr:colOff>
      <xdr:row>286</xdr:row>
      <xdr:rowOff>111125</xdr:rowOff>
    </xdr:to>
    <xdr:sp macro="" textlink="">
      <xdr:nvSpPr>
        <xdr:cNvPr id="40" name="テキスト ボックス 39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4619625" y="47085250"/>
          <a:ext cx="4048125" cy="6985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/>
            <a:t>＊</a:t>
          </a:r>
          <a:r>
            <a:rPr kumimoji="1" lang="en-US" altLang="ja-JP" sz="1100"/>
            <a:t>2022</a:t>
          </a:r>
          <a:r>
            <a:rPr kumimoji="1" lang="ja-JP" altLang="en-US" sz="1100"/>
            <a:t>年</a:t>
          </a:r>
          <a:r>
            <a:rPr kumimoji="1" lang="en-US" altLang="ja-JP" sz="1100"/>
            <a:t>5</a:t>
          </a:r>
          <a:r>
            <a:rPr kumimoji="1" lang="ja-JP" altLang="en-US" sz="1100"/>
            <a:t>月</a:t>
          </a:r>
          <a:r>
            <a:rPr kumimoji="1" lang="en-US" altLang="ja-JP" sz="1100"/>
            <a:t>16</a:t>
          </a:r>
          <a:r>
            <a:rPr kumimoji="1" lang="ja-JP" altLang="en-US" sz="1100"/>
            <a:t>日から検知管切り替え</a:t>
          </a:r>
          <a:endParaRPr kumimoji="1" lang="en-US" altLang="ja-JP" sz="1100"/>
        </a:p>
        <a:p>
          <a:pPr algn="l"/>
          <a:r>
            <a:rPr kumimoji="1" lang="ja-JP" altLang="en-US" sz="1100"/>
            <a:t>以前のものより</a:t>
          </a:r>
          <a:r>
            <a:rPr kumimoji="1" lang="en-US" altLang="ja-JP" sz="1100"/>
            <a:t>1000ppm</a:t>
          </a:r>
          <a:r>
            <a:rPr kumimoji="1" lang="ja-JP" altLang="en-US" sz="1100"/>
            <a:t>ほど高濃度に数値が出るようになる</a:t>
          </a:r>
          <a:endParaRPr kumimoji="1" lang="en-US" altLang="ja-JP" sz="1100"/>
        </a:p>
        <a:p>
          <a:pPr algn="l"/>
          <a:r>
            <a:rPr kumimoji="1" lang="ja-JP" altLang="en-US" sz="1100"/>
            <a:t>対象は、４</a:t>
          </a:r>
          <a:r>
            <a:rPr kumimoji="1" lang="en-US" altLang="ja-JP" sz="1100"/>
            <a:t>A</a:t>
          </a:r>
          <a:r>
            <a:rPr kumimoji="1" lang="ja-JP" altLang="en-US" sz="1100"/>
            <a:t>、４</a:t>
          </a:r>
          <a:r>
            <a:rPr kumimoji="1" lang="en-US" altLang="ja-JP" sz="1100"/>
            <a:t>B</a:t>
          </a:r>
          <a:r>
            <a:rPr kumimoji="1" lang="ja-JP" altLang="en-US" sz="1100"/>
            <a:t>、５</a:t>
          </a:r>
          <a:r>
            <a:rPr kumimoji="1" lang="en-US" altLang="ja-JP" sz="1100"/>
            <a:t>B</a:t>
          </a:r>
          <a:r>
            <a:rPr kumimoji="1" lang="ja-JP" altLang="en-US" sz="1100"/>
            <a:t>、９</a:t>
          </a:r>
          <a:r>
            <a:rPr kumimoji="1" lang="en-US" altLang="ja-JP" sz="1100"/>
            <a:t>A</a:t>
          </a:r>
          <a:r>
            <a:rPr kumimoji="1" lang="ja-JP" altLang="en-US" sz="1100"/>
            <a:t>、９</a:t>
          </a:r>
          <a:r>
            <a:rPr kumimoji="1" lang="en-US" altLang="ja-JP" sz="1100"/>
            <a:t>B</a:t>
          </a:r>
          <a:r>
            <a:rPr kumimoji="1" lang="ja-JP" altLang="en-US" sz="1100"/>
            <a:t>、１１</a:t>
          </a:r>
          <a:r>
            <a:rPr kumimoji="1" lang="en-US" altLang="ja-JP" sz="1100"/>
            <a:t>B</a:t>
          </a:r>
          <a:r>
            <a:rPr kumimoji="1" lang="ja-JP" altLang="en-US" sz="1100"/>
            <a:t>、１３</a:t>
          </a:r>
          <a:r>
            <a:rPr kumimoji="1" lang="en-US" altLang="ja-JP" sz="1100"/>
            <a:t>E</a:t>
          </a:r>
          <a:r>
            <a:rPr kumimoji="1" lang="ja-JP" altLang="en-US" sz="1100"/>
            <a:t>、ノッチタンク</a:t>
          </a:r>
          <a:r>
            <a:rPr kumimoji="1" lang="en-US" altLang="ja-JP" sz="1100"/>
            <a:t>No.3</a:t>
          </a:r>
        </a:p>
      </xdr:txBody>
    </xdr:sp>
    <xdr:clientData/>
  </xdr:twoCellAnchor>
  <xdr:twoCellAnchor>
    <xdr:from>
      <xdr:col>7</xdr:col>
      <xdr:colOff>254000</xdr:colOff>
      <xdr:row>54</xdr:row>
      <xdr:rowOff>127000</xdr:rowOff>
    </xdr:from>
    <xdr:to>
      <xdr:col>12</xdr:col>
      <xdr:colOff>95250</xdr:colOff>
      <xdr:row>58</xdr:row>
      <xdr:rowOff>127000</xdr:rowOff>
    </xdr:to>
    <xdr:sp macro="" textlink="">
      <xdr:nvSpPr>
        <xdr:cNvPr id="41" name="テキスト ボックス 40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6556375" y="9556750"/>
          <a:ext cx="4048125" cy="698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/>
            <a:t>＊</a:t>
          </a:r>
          <a:r>
            <a:rPr kumimoji="1" lang="en-US" altLang="ja-JP" sz="1100"/>
            <a:t>2022</a:t>
          </a:r>
          <a:r>
            <a:rPr kumimoji="1" lang="ja-JP" altLang="en-US" sz="1100"/>
            <a:t>年</a:t>
          </a:r>
          <a:r>
            <a:rPr kumimoji="1" lang="en-US" altLang="ja-JP" sz="1100"/>
            <a:t>5</a:t>
          </a:r>
          <a:r>
            <a:rPr kumimoji="1" lang="ja-JP" altLang="en-US" sz="1100"/>
            <a:t>月</a:t>
          </a:r>
          <a:r>
            <a:rPr kumimoji="1" lang="en-US" altLang="ja-JP" sz="1100"/>
            <a:t>16</a:t>
          </a:r>
          <a:r>
            <a:rPr kumimoji="1" lang="ja-JP" altLang="en-US" sz="1100"/>
            <a:t>日から検知管切り替え</a:t>
          </a:r>
          <a:endParaRPr kumimoji="1" lang="en-US" altLang="ja-JP" sz="1100"/>
        </a:p>
        <a:p>
          <a:pPr algn="l"/>
          <a:r>
            <a:rPr kumimoji="1" lang="ja-JP" altLang="en-US" sz="1100"/>
            <a:t>以前のものより</a:t>
          </a:r>
          <a:r>
            <a:rPr kumimoji="1" lang="en-US" altLang="ja-JP" sz="1100"/>
            <a:t>1000ppm</a:t>
          </a:r>
          <a:r>
            <a:rPr kumimoji="1" lang="ja-JP" altLang="en-US" sz="1100"/>
            <a:t>ほど高濃度に数値が出るようになる</a:t>
          </a:r>
          <a:endParaRPr kumimoji="1" lang="en-US" altLang="ja-JP" sz="1100"/>
        </a:p>
        <a:p>
          <a:pPr algn="l"/>
          <a:r>
            <a:rPr kumimoji="1" lang="ja-JP" altLang="en-US" sz="1100"/>
            <a:t>対象は、４</a:t>
          </a:r>
          <a:r>
            <a:rPr kumimoji="1" lang="en-US" altLang="ja-JP" sz="1100"/>
            <a:t>A</a:t>
          </a:r>
          <a:r>
            <a:rPr kumimoji="1" lang="ja-JP" altLang="en-US" sz="1100"/>
            <a:t>、４</a:t>
          </a:r>
          <a:r>
            <a:rPr kumimoji="1" lang="en-US" altLang="ja-JP" sz="1100"/>
            <a:t>B</a:t>
          </a:r>
          <a:r>
            <a:rPr kumimoji="1" lang="ja-JP" altLang="en-US" sz="1100"/>
            <a:t>、５</a:t>
          </a:r>
          <a:r>
            <a:rPr kumimoji="1" lang="en-US" altLang="ja-JP" sz="1100"/>
            <a:t>B</a:t>
          </a:r>
          <a:r>
            <a:rPr kumimoji="1" lang="ja-JP" altLang="en-US" sz="1100"/>
            <a:t>、９</a:t>
          </a:r>
          <a:r>
            <a:rPr kumimoji="1" lang="en-US" altLang="ja-JP" sz="1100"/>
            <a:t>A</a:t>
          </a:r>
          <a:r>
            <a:rPr kumimoji="1" lang="ja-JP" altLang="en-US" sz="1100"/>
            <a:t>、９</a:t>
          </a:r>
          <a:r>
            <a:rPr kumimoji="1" lang="en-US" altLang="ja-JP" sz="1100"/>
            <a:t>B</a:t>
          </a:r>
          <a:r>
            <a:rPr kumimoji="1" lang="ja-JP" altLang="en-US" sz="1100"/>
            <a:t>、１１</a:t>
          </a:r>
          <a:r>
            <a:rPr kumimoji="1" lang="en-US" altLang="ja-JP" sz="1100"/>
            <a:t>B</a:t>
          </a:r>
          <a:r>
            <a:rPr kumimoji="1" lang="ja-JP" altLang="en-US" sz="1100"/>
            <a:t>、１３</a:t>
          </a:r>
          <a:r>
            <a:rPr kumimoji="1" lang="en-US" altLang="ja-JP" sz="1100"/>
            <a:t>E</a:t>
          </a:r>
          <a:r>
            <a:rPr kumimoji="1" lang="ja-JP" altLang="en-US" sz="1100"/>
            <a:t>、ノッチタンク</a:t>
          </a:r>
          <a:r>
            <a:rPr kumimoji="1" lang="en-US" altLang="ja-JP" sz="1100"/>
            <a:t>No.3</a:t>
          </a:r>
        </a:p>
      </xdr:txBody>
    </xdr:sp>
    <xdr:clientData/>
  </xdr:twoCellAnchor>
  <xdr:twoCellAnchor>
    <xdr:from>
      <xdr:col>12</xdr:col>
      <xdr:colOff>166688</xdr:colOff>
      <xdr:row>339</xdr:row>
      <xdr:rowOff>23813</xdr:rowOff>
    </xdr:from>
    <xdr:to>
      <xdr:col>18</xdr:col>
      <xdr:colOff>686593</xdr:colOff>
      <xdr:row>355</xdr:row>
      <xdr:rowOff>41275</xdr:rowOff>
    </xdr:to>
    <xdr:graphicFrame macro="">
      <xdr:nvGraphicFramePr>
        <xdr:cNvPr id="42" name="グラフ 41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12</xdr:col>
      <xdr:colOff>119063</xdr:colOff>
      <xdr:row>264</xdr:row>
      <xdr:rowOff>83344</xdr:rowOff>
    </xdr:from>
    <xdr:to>
      <xdr:col>18</xdr:col>
      <xdr:colOff>398430</xdr:colOff>
      <xdr:row>281</xdr:row>
      <xdr:rowOff>117855</xdr:rowOff>
    </xdr:to>
    <xdr:graphicFrame macro="">
      <xdr:nvGraphicFramePr>
        <xdr:cNvPr id="44" name="グラフ 43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0.54874</cdr:x>
      <cdr:y>0.02099</cdr:y>
    </cdr:from>
    <cdr:to>
      <cdr:x>0.58578</cdr:x>
      <cdr:y>0.05533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66258771" y="204760"/>
          <a:ext cx="4472291" cy="334991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2019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日から現在まで</a:t>
          </a:r>
          <a:r>
            <a:rPr lang="en-US" altLang="ja-JP" sz="1100">
              <a:solidFill>
                <a:srgbClr val="FF0000"/>
              </a:solidFill>
            </a:rPr>
            <a:t>No.14</a:t>
          </a:r>
          <a:r>
            <a:rPr lang="ja-JP" altLang="en-US" sz="1100">
              <a:solidFill>
                <a:srgbClr val="FF0000"/>
              </a:solidFill>
            </a:rPr>
            <a:t>井戸群に近づけず、観測不可</a:t>
          </a:r>
        </a:p>
      </cdr:txBody>
    </cdr:sp>
  </cdr:relSizeAnchor>
  <cdr:relSizeAnchor xmlns:cdr="http://schemas.openxmlformats.org/drawingml/2006/chartDrawing">
    <cdr:from>
      <cdr:x>0.00802</cdr:x>
      <cdr:y>0.05083</cdr:y>
    </cdr:from>
    <cdr:to>
      <cdr:x>0.04229</cdr:x>
      <cdr:y>0.08227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983437" y="514013"/>
          <a:ext cx="4202462" cy="3179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は、井戸の水量が少なく、測れない日があります</a:t>
          </a:r>
          <a:endParaRPr lang="ja-JP" altLang="ja-JP" sz="1000">
            <a:effectLst/>
          </a:endParaRPr>
        </a:p>
      </cdr:txBody>
    </cdr:sp>
  </cdr:relSizeAnchor>
  <cdr:relSizeAnchor xmlns:cdr="http://schemas.openxmlformats.org/drawingml/2006/chartDrawing">
    <cdr:from>
      <cdr:x>0.19966</cdr:x>
      <cdr:y>0.86438</cdr:y>
    </cdr:from>
    <cdr:to>
      <cdr:x>0.22589</cdr:x>
      <cdr:y>0.91195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4543657" y="8854621"/>
          <a:ext cx="3224917" cy="487296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3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18</a:t>
          </a:r>
          <a:r>
            <a:rPr lang="ja-JP" altLang="en-US" sz="1100">
              <a:solidFill>
                <a:sysClr val="windowText" lastClr="000000"/>
              </a:solidFill>
            </a:rPr>
            <a:t>日：停電によりコンプレッサー停止→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3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20</a:t>
          </a:r>
          <a:r>
            <a:rPr lang="ja-JP" altLang="en-US" sz="1100">
              <a:solidFill>
                <a:sysClr val="windowText" lastClr="000000"/>
              </a:solidFill>
            </a:rPr>
            <a:t>日：コンプレッサー再稼動</a:t>
          </a:r>
        </a:p>
      </cdr:txBody>
    </cdr:sp>
  </cdr:relSizeAnchor>
  <cdr:relSizeAnchor xmlns:cdr="http://schemas.openxmlformats.org/drawingml/2006/chartDrawing">
    <cdr:from>
      <cdr:x>0.27577</cdr:x>
      <cdr:y>0.10235</cdr:y>
    </cdr:from>
    <cdr:to>
      <cdr:x>0.30723</cdr:x>
      <cdr:y>0.15054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3816925" y="1035050"/>
          <a:ext cx="3857625" cy="487296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12</a:t>
          </a:r>
          <a:r>
            <a:rPr lang="ja-JP" altLang="en-US" sz="1100">
              <a:solidFill>
                <a:sysClr val="windowText" lastClr="000000"/>
              </a:solidFill>
            </a:rPr>
            <a:t>日：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時</a:t>
          </a:r>
          <a:r>
            <a:rPr lang="en-US" altLang="ja-JP" sz="1100">
              <a:solidFill>
                <a:sysClr val="windowText" lastClr="000000"/>
              </a:solidFill>
            </a:rPr>
            <a:t>55</a:t>
          </a:r>
          <a:r>
            <a:rPr lang="ja-JP" altLang="en-US" sz="1100">
              <a:solidFill>
                <a:sysClr val="windowText" lastClr="000000"/>
              </a:solidFill>
            </a:rPr>
            <a:t>分頃、停電によりコンプレッサー停止</a:t>
          </a:r>
          <a:endParaRPr lang="en-US" altLang="ja-JP" sz="1100">
            <a:solidFill>
              <a:sysClr val="windowText" lastClr="000000"/>
            </a:solidFill>
          </a:endParaRPr>
        </a:p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→同日：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時コンプレッサー再稼動</a:t>
          </a:r>
        </a:p>
      </cdr:txBody>
    </cdr:sp>
  </cdr:relSizeAnchor>
  <cdr:relSizeAnchor xmlns:cdr="http://schemas.openxmlformats.org/drawingml/2006/chartDrawing">
    <cdr:from>
      <cdr:x>0.3194</cdr:x>
      <cdr:y>0.10706</cdr:y>
    </cdr:from>
    <cdr:to>
      <cdr:x>0.35085</cdr:x>
      <cdr:y>0.15525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166800" y="1082675"/>
          <a:ext cx="3857564" cy="487295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</a:t>
          </a:r>
          <a:r>
            <a:rPr lang="ja-JP" altLang="en-US" sz="1100">
              <a:solidFill>
                <a:sysClr val="windowText" lastClr="000000"/>
              </a:solidFill>
            </a:rPr>
            <a:t>日：</a:t>
          </a:r>
          <a:r>
            <a:rPr lang="en-US" altLang="ja-JP" sz="1100">
              <a:solidFill>
                <a:sysClr val="windowText" lastClr="000000"/>
              </a:solidFill>
            </a:rPr>
            <a:t>2</a:t>
          </a:r>
          <a:r>
            <a:rPr lang="ja-JP" altLang="en-US" sz="1100">
              <a:solidFill>
                <a:sysClr val="windowText" lastClr="000000"/>
              </a:solidFill>
            </a:rPr>
            <a:t>時</a:t>
          </a:r>
          <a:r>
            <a:rPr lang="en-US" altLang="ja-JP" sz="1100">
              <a:solidFill>
                <a:sysClr val="windowText" lastClr="000000"/>
              </a:solidFill>
            </a:rPr>
            <a:t>06</a:t>
          </a:r>
          <a:r>
            <a:rPr lang="ja-JP" altLang="en-US" sz="1100">
              <a:solidFill>
                <a:sysClr val="windowText" lastClr="000000"/>
              </a:solidFill>
            </a:rPr>
            <a:t>分頃、停電によりコンプレッサー停止→同日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時</a:t>
          </a:r>
          <a:r>
            <a:rPr lang="en-US" altLang="ja-JP" sz="1100">
              <a:solidFill>
                <a:sysClr val="windowText" lastClr="000000"/>
              </a:solidFill>
            </a:rPr>
            <a:t>45</a:t>
          </a:r>
          <a:r>
            <a:rPr lang="ja-JP" altLang="en-US" sz="1100">
              <a:solidFill>
                <a:sysClr val="windowText" lastClr="000000"/>
              </a:solidFill>
            </a:rPr>
            <a:t>分コンプレッサー再稼動</a:t>
          </a:r>
        </a:p>
      </cdr:txBody>
    </cdr:sp>
  </cdr:relSizeAnchor>
  <cdr:relSizeAnchor xmlns:cdr="http://schemas.openxmlformats.org/drawingml/2006/chartDrawing">
    <cdr:from>
      <cdr:x>0.39775</cdr:x>
      <cdr:y>0.0884</cdr:y>
    </cdr:from>
    <cdr:to>
      <cdr:x>0.42915</cdr:x>
      <cdr:y>0.1382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48858743" y="865034"/>
          <a:ext cx="3857563" cy="487296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29</a:t>
          </a:r>
          <a:r>
            <a:rPr lang="ja-JP" altLang="en-US" sz="1100">
              <a:solidFill>
                <a:sysClr val="windowText" lastClr="000000"/>
              </a:solidFill>
            </a:rPr>
            <a:t>日：エアータンク目詰まり確認、清掃作業</a:t>
          </a:r>
        </a:p>
      </cdr:txBody>
    </cdr:sp>
  </cdr:relSizeAnchor>
  <cdr:relSizeAnchor xmlns:cdr="http://schemas.openxmlformats.org/drawingml/2006/chartDrawing">
    <cdr:from>
      <cdr:x>0.41932</cdr:x>
      <cdr:y>0.01549</cdr:y>
    </cdr:from>
    <cdr:to>
      <cdr:x>0.45073</cdr:x>
      <cdr:y>0.06529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50632135" y="151127"/>
          <a:ext cx="3792658" cy="485808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6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</a:t>
          </a:r>
          <a:r>
            <a:rPr lang="ja-JP" altLang="en-US" sz="1100">
              <a:solidFill>
                <a:sysClr val="windowText" lastClr="000000"/>
              </a:solidFill>
            </a:rPr>
            <a:t>日大雨により</a:t>
          </a:r>
          <a:r>
            <a:rPr lang="en-US" altLang="ja-JP" sz="1100">
              <a:solidFill>
                <a:sysClr val="windowText" lastClr="000000"/>
              </a:solidFill>
            </a:rPr>
            <a:t>15</a:t>
          </a:r>
          <a:r>
            <a:rPr lang="ja-JP" altLang="en-US" sz="1100">
              <a:solidFill>
                <a:sysClr val="windowText" lastClr="000000"/>
              </a:solidFill>
            </a:rPr>
            <a:t>時頃コンプレッサー停止</a:t>
          </a:r>
          <a:endParaRPr lang="en-US" altLang="ja-JP" sz="1100">
            <a:solidFill>
              <a:sysClr val="windowText" lastClr="000000"/>
            </a:solidFill>
          </a:endParaRPr>
        </a:p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→</a:t>
          </a:r>
          <a:r>
            <a:rPr lang="en-US" altLang="ja-JP" sz="1100">
              <a:solidFill>
                <a:sysClr val="windowText" lastClr="000000"/>
              </a:solidFill>
            </a:rPr>
            <a:t>6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日</a:t>
          </a:r>
          <a:r>
            <a:rPr lang="en-US" altLang="ja-JP" sz="1100">
              <a:solidFill>
                <a:sysClr val="windowText" lastClr="000000"/>
              </a:solidFill>
            </a:rPr>
            <a:t>13</a:t>
          </a:r>
          <a:r>
            <a:rPr lang="ja-JP" altLang="en-US" sz="1100">
              <a:solidFill>
                <a:sysClr val="windowText" lastClr="000000"/>
              </a:solidFill>
            </a:rPr>
            <a:t>時半頃コンプレッサー再稼動</a:t>
          </a:r>
        </a:p>
      </cdr:txBody>
    </cdr:sp>
  </cdr:relSizeAnchor>
  <cdr:relSizeAnchor xmlns:cdr="http://schemas.openxmlformats.org/drawingml/2006/chartDrawing">
    <cdr:from>
      <cdr:x>0.67142</cdr:x>
      <cdr:y>0.57613</cdr:y>
    </cdr:from>
    <cdr:to>
      <cdr:x>0.69973</cdr:x>
      <cdr:y>0.62224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82537300" y="5901871"/>
          <a:ext cx="3480787" cy="472313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8</a:t>
          </a:r>
          <a:r>
            <a:rPr lang="ja-JP" altLang="en-US" sz="1100">
              <a:solidFill>
                <a:sysClr val="windowText" lastClr="000000"/>
              </a:solidFill>
            </a:rPr>
            <a:t>日：大雨につきコンプレッサー一時停止</a:t>
          </a:r>
        </a:p>
      </cdr:txBody>
    </cdr:sp>
  </cdr:relSizeAnchor>
  <cdr:relSizeAnchor xmlns:cdr="http://schemas.openxmlformats.org/drawingml/2006/chartDrawing">
    <cdr:from>
      <cdr:x>0.68285</cdr:x>
      <cdr:y>0.62571</cdr:y>
    </cdr:from>
    <cdr:to>
      <cdr:x>0.70825</cdr:x>
      <cdr:y>0.67181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83943076" y="6409676"/>
          <a:ext cx="3122004" cy="472313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19</a:t>
          </a:r>
          <a:r>
            <a:rPr lang="ja-JP" altLang="en-US" sz="1100">
              <a:solidFill>
                <a:sysClr val="windowText" lastClr="000000"/>
              </a:solidFill>
            </a:rPr>
            <a:t>日：コンプレッサー№２に切換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0.55422</cdr:x>
      <cdr:y>0.01484</cdr:y>
    </cdr:from>
    <cdr:to>
      <cdr:x>0.58873</cdr:x>
      <cdr:y>0.04996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67108848" y="146663"/>
          <a:ext cx="4178697" cy="347138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2019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日から現在まで</a:t>
          </a:r>
          <a:r>
            <a:rPr lang="en-US" altLang="ja-JP" sz="1100">
              <a:solidFill>
                <a:srgbClr val="FF0000"/>
              </a:solidFill>
            </a:rPr>
            <a:t>No.14</a:t>
          </a:r>
          <a:r>
            <a:rPr lang="ja-JP" altLang="en-US" sz="1100">
              <a:solidFill>
                <a:srgbClr val="FF0000"/>
              </a:solidFill>
            </a:rPr>
            <a:t>井戸群に近づけず、観測不可</a:t>
          </a:r>
        </a:p>
      </cdr:txBody>
    </cdr:sp>
  </cdr:relSizeAnchor>
  <cdr:relSizeAnchor xmlns:cdr="http://schemas.openxmlformats.org/drawingml/2006/chartDrawing">
    <cdr:from>
      <cdr:x>0.00767</cdr:x>
      <cdr:y>0.04721</cdr:y>
    </cdr:from>
    <cdr:to>
      <cdr:x>0.0421</cdr:x>
      <cdr:y>0.07938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942609" y="474117"/>
          <a:ext cx="4233779" cy="323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は、井戸の水量が少なく、測れない日があります</a:t>
          </a:r>
          <a:endParaRPr lang="ja-JP" altLang="ja-JP" sz="1000">
            <a:effectLst/>
          </a:endParaRPr>
        </a:p>
      </cdr:txBody>
    </cdr:sp>
  </cdr:relSizeAnchor>
  <cdr:relSizeAnchor xmlns:cdr="http://schemas.openxmlformats.org/drawingml/2006/chartDrawing">
    <cdr:from>
      <cdr:x>0.41182</cdr:x>
      <cdr:y>0.00591</cdr:y>
    </cdr:from>
    <cdr:to>
      <cdr:x>0.44498</cdr:x>
      <cdr:y>0.0784</cdr:y>
    </cdr:to>
    <cdr:sp macro="" textlink="">
      <cdr:nvSpPr>
        <cdr:cNvPr id="15" name="テキスト ボックス 39">
          <a:extLst xmlns:a="http://schemas.openxmlformats.org/drawingml/2006/main">
            <a:ext uri="{FF2B5EF4-FFF2-40B4-BE49-F238E27FC236}">
              <a16:creationId xmlns="" xmlns:a16="http://schemas.microsoft.com/office/drawing/2014/main" id="{00000000-0008-0000-0100-000027000000}"/>
            </a:ext>
          </a:extLst>
        </cdr:cNvPr>
        <cdr:cNvSpPr txBox="1"/>
      </cdr:nvSpPr>
      <cdr:spPr>
        <a:xfrm xmlns:a="http://schemas.openxmlformats.org/drawingml/2006/main">
          <a:off x="50274903" y="61404"/>
          <a:ext cx="4048131" cy="75276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/>
            <a:t>＊</a:t>
          </a:r>
          <a:r>
            <a:rPr kumimoji="1" lang="en-US" altLang="ja-JP" sz="1100"/>
            <a:t>2022</a:t>
          </a:r>
          <a:r>
            <a:rPr kumimoji="1" lang="ja-JP" altLang="en-US" sz="1100"/>
            <a:t>年</a:t>
          </a:r>
          <a:r>
            <a:rPr kumimoji="1" lang="en-US" altLang="ja-JP" sz="1100"/>
            <a:t>5</a:t>
          </a:r>
          <a:r>
            <a:rPr kumimoji="1" lang="ja-JP" altLang="en-US" sz="1100"/>
            <a:t>月</a:t>
          </a:r>
          <a:r>
            <a:rPr kumimoji="1" lang="en-US" altLang="ja-JP" sz="1100"/>
            <a:t>16</a:t>
          </a:r>
          <a:r>
            <a:rPr kumimoji="1" lang="ja-JP" altLang="en-US" sz="1100"/>
            <a:t>日から検知管切り替え</a:t>
          </a:r>
          <a:endParaRPr kumimoji="1" lang="en-US" altLang="ja-JP" sz="1100"/>
        </a:p>
        <a:p xmlns:a="http://schemas.openxmlformats.org/drawingml/2006/main">
          <a:pPr algn="l"/>
          <a:r>
            <a:rPr kumimoji="1" lang="ja-JP" altLang="en-US" sz="1100"/>
            <a:t>以前のものより</a:t>
          </a:r>
          <a:r>
            <a:rPr kumimoji="1" lang="en-US" altLang="ja-JP" sz="1100"/>
            <a:t>1000ppm</a:t>
          </a:r>
          <a:r>
            <a:rPr kumimoji="1" lang="ja-JP" altLang="en-US" sz="1100"/>
            <a:t>ほど高濃度に数値が出るようになる</a:t>
          </a:r>
          <a:endParaRPr kumimoji="1" lang="en-US" altLang="ja-JP" sz="1100"/>
        </a:p>
        <a:p xmlns:a="http://schemas.openxmlformats.org/drawingml/2006/main">
          <a:pPr algn="l"/>
          <a:r>
            <a:rPr kumimoji="1" lang="ja-JP" altLang="en-US" sz="1100"/>
            <a:t>対象は、４</a:t>
          </a:r>
          <a:r>
            <a:rPr kumimoji="1" lang="en-US" altLang="ja-JP" sz="1100"/>
            <a:t>A</a:t>
          </a:r>
          <a:r>
            <a:rPr kumimoji="1" lang="ja-JP" altLang="en-US" sz="1100"/>
            <a:t>、４</a:t>
          </a:r>
          <a:r>
            <a:rPr kumimoji="1" lang="en-US" altLang="ja-JP" sz="1100"/>
            <a:t>B</a:t>
          </a:r>
          <a:r>
            <a:rPr kumimoji="1" lang="ja-JP" altLang="en-US" sz="1100"/>
            <a:t>、５</a:t>
          </a:r>
          <a:r>
            <a:rPr kumimoji="1" lang="en-US" altLang="ja-JP" sz="1100"/>
            <a:t>B</a:t>
          </a:r>
          <a:r>
            <a:rPr kumimoji="1" lang="ja-JP" altLang="en-US" sz="1100"/>
            <a:t>、９</a:t>
          </a:r>
          <a:r>
            <a:rPr kumimoji="1" lang="en-US" altLang="ja-JP" sz="1100"/>
            <a:t>A</a:t>
          </a:r>
          <a:r>
            <a:rPr kumimoji="1" lang="ja-JP" altLang="en-US" sz="1100"/>
            <a:t>、９</a:t>
          </a:r>
          <a:r>
            <a:rPr kumimoji="1" lang="en-US" altLang="ja-JP" sz="1100"/>
            <a:t>B</a:t>
          </a:r>
          <a:r>
            <a:rPr kumimoji="1" lang="ja-JP" altLang="en-US" sz="1100"/>
            <a:t>、１１</a:t>
          </a:r>
          <a:r>
            <a:rPr kumimoji="1" lang="en-US" altLang="ja-JP" sz="1100"/>
            <a:t>B</a:t>
          </a:r>
          <a:r>
            <a:rPr kumimoji="1" lang="ja-JP" altLang="en-US" sz="1100"/>
            <a:t>、１３</a:t>
          </a:r>
          <a:r>
            <a:rPr kumimoji="1" lang="en-US" altLang="ja-JP" sz="1100"/>
            <a:t>E</a:t>
          </a:r>
          <a:r>
            <a:rPr kumimoji="1" lang="ja-JP" altLang="en-US" sz="1100"/>
            <a:t>、ノッチタンク</a:t>
          </a:r>
          <a:r>
            <a:rPr kumimoji="1" lang="en-US" altLang="ja-JP" sz="1100"/>
            <a:t>No.3</a:t>
          </a:r>
        </a:p>
      </cdr:txBody>
    </cdr:sp>
  </cdr:relSizeAnchor>
  <cdr:relSizeAnchor xmlns:cdr="http://schemas.openxmlformats.org/drawingml/2006/chartDrawing">
    <cdr:from>
      <cdr:x>0.00738</cdr:x>
      <cdr:y>0.02719</cdr:y>
    </cdr:from>
    <cdr:to>
      <cdr:x>0.03454</cdr:x>
      <cdr:y>0.05924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908050" y="273050"/>
          <a:ext cx="3339693" cy="3218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13A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粘度が強く検知管で測定できない日があります</a:t>
          </a:r>
          <a:endParaRPr lang="ja-JP" altLang="ja-JP" sz="1000">
            <a:effectLst/>
          </a:endParaRPr>
        </a:p>
      </cdr:txBody>
    </cdr:sp>
  </cdr:relSizeAnchor>
  <cdr:relSizeAnchor xmlns:cdr="http://schemas.openxmlformats.org/drawingml/2006/chartDrawing">
    <cdr:from>
      <cdr:x>0.20109</cdr:x>
      <cdr:y>0.24845</cdr:y>
    </cdr:from>
    <cdr:to>
      <cdr:x>0.22725</cdr:x>
      <cdr:y>0.29635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24788586" y="2527300"/>
          <a:ext cx="3224917" cy="487296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3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18</a:t>
          </a:r>
          <a:r>
            <a:rPr lang="ja-JP" altLang="en-US" sz="1100">
              <a:solidFill>
                <a:sysClr val="windowText" lastClr="000000"/>
              </a:solidFill>
            </a:rPr>
            <a:t>日：停電によりコンプレッサー停止→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3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20</a:t>
          </a:r>
          <a:r>
            <a:rPr lang="ja-JP" altLang="en-US" sz="1100">
              <a:solidFill>
                <a:sysClr val="windowText" lastClr="000000"/>
              </a:solidFill>
            </a:rPr>
            <a:t>日：コンプレッサー再稼動</a:t>
          </a:r>
        </a:p>
      </cdr:txBody>
    </cdr:sp>
  </cdr:relSizeAnchor>
  <cdr:relSizeAnchor xmlns:cdr="http://schemas.openxmlformats.org/drawingml/2006/chartDrawing">
    <cdr:from>
      <cdr:x>0.27307</cdr:x>
      <cdr:y>0.19948</cdr:y>
    </cdr:from>
    <cdr:to>
      <cdr:x>0.30444</cdr:x>
      <cdr:y>0.248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33578800" y="2003425"/>
          <a:ext cx="3857625" cy="487296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12</a:t>
          </a:r>
          <a:r>
            <a:rPr lang="ja-JP" altLang="en-US" sz="1100">
              <a:solidFill>
                <a:sysClr val="windowText" lastClr="000000"/>
              </a:solidFill>
            </a:rPr>
            <a:t>日：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時</a:t>
          </a:r>
          <a:r>
            <a:rPr lang="en-US" altLang="ja-JP" sz="1100">
              <a:solidFill>
                <a:sysClr val="windowText" lastClr="000000"/>
              </a:solidFill>
            </a:rPr>
            <a:t>55</a:t>
          </a:r>
          <a:r>
            <a:rPr lang="ja-JP" altLang="en-US" sz="1100">
              <a:solidFill>
                <a:sysClr val="windowText" lastClr="000000"/>
              </a:solidFill>
            </a:rPr>
            <a:t>分頃、停電によりコンプレッサー停止</a:t>
          </a:r>
          <a:endParaRPr lang="en-US" altLang="ja-JP" sz="1100">
            <a:solidFill>
              <a:sysClr val="windowText" lastClr="000000"/>
            </a:solidFill>
          </a:endParaRPr>
        </a:p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→同日：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時コンプレッサー再稼動</a:t>
          </a:r>
        </a:p>
      </cdr:txBody>
    </cdr:sp>
  </cdr:relSizeAnchor>
  <cdr:relSizeAnchor xmlns:cdr="http://schemas.openxmlformats.org/drawingml/2006/chartDrawing">
    <cdr:from>
      <cdr:x>0.31929</cdr:x>
      <cdr:y>0.2311</cdr:y>
    </cdr:from>
    <cdr:to>
      <cdr:x>0.35066</cdr:x>
      <cdr:y>0.27962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9262050" y="2320925"/>
          <a:ext cx="3857564" cy="487295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</a:t>
          </a:r>
          <a:r>
            <a:rPr lang="ja-JP" altLang="en-US" sz="1100">
              <a:solidFill>
                <a:sysClr val="windowText" lastClr="000000"/>
              </a:solidFill>
            </a:rPr>
            <a:t>日：</a:t>
          </a:r>
          <a:r>
            <a:rPr lang="en-US" altLang="ja-JP" sz="1100">
              <a:solidFill>
                <a:sysClr val="windowText" lastClr="000000"/>
              </a:solidFill>
            </a:rPr>
            <a:t>2</a:t>
          </a:r>
          <a:r>
            <a:rPr lang="ja-JP" altLang="en-US" sz="1100">
              <a:solidFill>
                <a:sysClr val="windowText" lastClr="000000"/>
              </a:solidFill>
            </a:rPr>
            <a:t>時</a:t>
          </a:r>
          <a:r>
            <a:rPr lang="en-US" altLang="ja-JP" sz="1100">
              <a:solidFill>
                <a:sysClr val="windowText" lastClr="000000"/>
              </a:solidFill>
            </a:rPr>
            <a:t>06</a:t>
          </a:r>
          <a:r>
            <a:rPr lang="ja-JP" altLang="en-US" sz="1100">
              <a:solidFill>
                <a:sysClr val="windowText" lastClr="000000"/>
              </a:solidFill>
            </a:rPr>
            <a:t>分頃、停電によりコンプレッサー停止→同日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時</a:t>
          </a:r>
          <a:r>
            <a:rPr lang="en-US" altLang="ja-JP" sz="1100">
              <a:solidFill>
                <a:sysClr val="windowText" lastClr="000000"/>
              </a:solidFill>
            </a:rPr>
            <a:t>45</a:t>
          </a:r>
          <a:r>
            <a:rPr lang="ja-JP" altLang="en-US" sz="1100">
              <a:solidFill>
                <a:sysClr val="windowText" lastClr="000000"/>
              </a:solidFill>
            </a:rPr>
            <a:t>分コンプレッサー再稼動</a:t>
          </a:r>
        </a:p>
      </cdr:txBody>
    </cdr:sp>
  </cdr:relSizeAnchor>
  <cdr:relSizeAnchor xmlns:cdr="http://schemas.openxmlformats.org/drawingml/2006/chartDrawing">
    <cdr:from>
      <cdr:x>0.40451</cdr:x>
      <cdr:y>0.24384</cdr:y>
    </cdr:from>
    <cdr:to>
      <cdr:x>0.43583</cdr:x>
      <cdr:y>0.29396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49826606" y="2370598"/>
          <a:ext cx="3857563" cy="487296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29</a:t>
          </a:r>
          <a:r>
            <a:rPr lang="ja-JP" altLang="en-US" sz="1100">
              <a:solidFill>
                <a:sysClr val="windowText" lastClr="000000"/>
              </a:solidFill>
            </a:rPr>
            <a:t>日：エアータンク目詰まり確認、清掃作業</a:t>
          </a:r>
        </a:p>
      </cdr:txBody>
    </cdr:sp>
  </cdr:relSizeAnchor>
  <cdr:relSizeAnchor xmlns:cdr="http://schemas.openxmlformats.org/drawingml/2006/chartDrawing">
    <cdr:from>
      <cdr:x>0.42322</cdr:x>
      <cdr:y>0.18537</cdr:y>
    </cdr:from>
    <cdr:to>
      <cdr:x>0.45454</cdr:x>
      <cdr:y>0.23549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52131042" y="1802171"/>
          <a:ext cx="3857564" cy="487296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6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</a:t>
          </a:r>
          <a:r>
            <a:rPr lang="ja-JP" altLang="en-US" sz="1100">
              <a:solidFill>
                <a:sysClr val="windowText" lastClr="000000"/>
              </a:solidFill>
            </a:rPr>
            <a:t>日大雨により</a:t>
          </a:r>
          <a:r>
            <a:rPr lang="en-US" altLang="ja-JP" sz="1100">
              <a:solidFill>
                <a:sysClr val="windowText" lastClr="000000"/>
              </a:solidFill>
            </a:rPr>
            <a:t>15</a:t>
          </a:r>
          <a:r>
            <a:rPr lang="ja-JP" altLang="en-US" sz="1100">
              <a:solidFill>
                <a:sysClr val="windowText" lastClr="000000"/>
              </a:solidFill>
            </a:rPr>
            <a:t>時頃コンプレッサー停止</a:t>
          </a:r>
          <a:endParaRPr lang="en-US" altLang="ja-JP" sz="1100">
            <a:solidFill>
              <a:sysClr val="windowText" lastClr="000000"/>
            </a:solidFill>
          </a:endParaRPr>
        </a:p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→</a:t>
          </a:r>
          <a:r>
            <a:rPr lang="en-US" altLang="ja-JP" sz="1100">
              <a:solidFill>
                <a:sysClr val="windowText" lastClr="000000"/>
              </a:solidFill>
            </a:rPr>
            <a:t>6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日</a:t>
          </a:r>
          <a:r>
            <a:rPr lang="en-US" altLang="ja-JP" sz="1100">
              <a:solidFill>
                <a:sysClr val="windowText" lastClr="000000"/>
              </a:solidFill>
            </a:rPr>
            <a:t>13</a:t>
          </a:r>
          <a:r>
            <a:rPr lang="ja-JP" altLang="en-US" sz="1100">
              <a:solidFill>
                <a:sysClr val="windowText" lastClr="000000"/>
              </a:solidFill>
            </a:rPr>
            <a:t>時半頃コンプレッサー再稼動</a:t>
          </a:r>
        </a:p>
      </cdr:txBody>
    </cdr:sp>
  </cdr:relSizeAnchor>
  <cdr:relSizeAnchor xmlns:cdr="http://schemas.openxmlformats.org/drawingml/2006/chartDrawing">
    <cdr:from>
      <cdr:x>0.66802</cdr:x>
      <cdr:y>0.21233</cdr:y>
    </cdr:from>
    <cdr:to>
      <cdr:x>0.69626</cdr:x>
      <cdr:y>0.25876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82346800" y="2159908"/>
          <a:ext cx="3480787" cy="472313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8</a:t>
          </a:r>
          <a:r>
            <a:rPr lang="ja-JP" altLang="en-US" sz="1100">
              <a:solidFill>
                <a:sysClr val="windowText" lastClr="000000"/>
              </a:solidFill>
            </a:rPr>
            <a:t>日：大雨につきコンプレッサー一時停止</a:t>
          </a:r>
        </a:p>
      </cdr:txBody>
    </cdr:sp>
  </cdr:relSizeAnchor>
  <cdr:relSizeAnchor xmlns:cdr="http://schemas.openxmlformats.org/drawingml/2006/chartDrawing">
    <cdr:from>
      <cdr:x>0.67943</cdr:x>
      <cdr:y>0.26225</cdr:y>
    </cdr:from>
    <cdr:to>
      <cdr:x>0.70475</cdr:x>
      <cdr:y>0.30868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83752576" y="2667713"/>
          <a:ext cx="3122004" cy="472313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2023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19</a:t>
          </a:r>
          <a:r>
            <a:rPr lang="ja-JP" altLang="en-US" sz="1100">
              <a:solidFill>
                <a:sysClr val="windowText" lastClr="000000"/>
              </a:solidFill>
            </a:rPr>
            <a:t>日：コンプレッサー№２に切換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0.19674</cdr:x>
      <cdr:y>0.10247</cdr:y>
    </cdr:from>
    <cdr:to>
      <cdr:x>0.8576</cdr:x>
      <cdr:y>0.222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16027" y="295411"/>
          <a:ext cx="3077055" cy="3445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は、井戸に水が無く測れない日があります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0.19187</cdr:x>
      <cdr:y>0.10471</cdr:y>
    </cdr:from>
    <cdr:to>
      <cdr:x>0.9099</cdr:x>
      <cdr:y>0.2181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92446" y="297238"/>
          <a:ext cx="3339650" cy="321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に近づけず、観測不可な日があります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0.18111</cdr:x>
      <cdr:y>0.10061</cdr:y>
    </cdr:from>
    <cdr:to>
      <cdr:x>0.86046</cdr:x>
      <cdr:y>0.22959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44778" y="284172"/>
          <a:ext cx="3168673" cy="364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に近づけず、観測不可な日があります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0.12373</cdr:x>
      <cdr:y>0.10132</cdr:y>
    </cdr:from>
    <cdr:to>
      <cdr:x>0.96058</cdr:x>
      <cdr:y>0.18065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0180" y="304271"/>
          <a:ext cx="4465031" cy="238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既存観測井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No.2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は水没して水位が高い（または欠測）の場合があります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0.15413</cdr:x>
      <cdr:y>0.1157</cdr:y>
    </cdr:from>
    <cdr:to>
      <cdr:x>0.88553</cdr:x>
      <cdr:y>0.23495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99306" y="328397"/>
          <a:ext cx="3318417" cy="338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は、井戸の水の量が少なく測れない日があります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0.15374</cdr:x>
      <cdr:y>0.11399</cdr:y>
    </cdr:from>
    <cdr:to>
      <cdr:x>0.76868</cdr:x>
      <cdr:y>0.23358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57248" y="322288"/>
          <a:ext cx="3429001" cy="3381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既存観測井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No.2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は水没して欠測の場合があります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0.15952</cdr:x>
      <cdr:y>0.13551</cdr:y>
    </cdr:from>
    <cdr:to>
      <cdr:x>0.83336</cdr:x>
      <cdr:y>0.26335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24519" y="364428"/>
          <a:ext cx="3060429" cy="3438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は、井戸に水が無く測れない日があります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0.01429</cdr:x>
      <cdr:y>0.09673</cdr:y>
    </cdr:from>
    <cdr:to>
      <cdr:x>0.91671</cdr:x>
      <cdr:y>0.21407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232" y="281709"/>
          <a:ext cx="4120681" cy="341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井戸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に近づけず、観測不可な日があります</a:t>
          </a:r>
          <a:endParaRPr lang="ja-JP" altLang="ja-JP" sz="1000">
            <a:effectLst/>
          </a:endParaRPr>
        </a:p>
      </cdr:txBody>
    </cdr:sp>
  </cdr:relSizeAnchor>
  <cdr:relSizeAnchor xmlns:cdr="http://schemas.openxmlformats.org/drawingml/2006/chartDrawing">
    <cdr:from>
      <cdr:x>0.25675</cdr:x>
      <cdr:y>0.16324</cdr:y>
    </cdr:from>
    <cdr:to>
      <cdr:x>0.98469</cdr:x>
      <cdr:y>0.27284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177925" y="479425"/>
          <a:ext cx="3339693" cy="3218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13A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粘度が強く検知管で測定できない日があります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0.10355</cdr:y>
    </cdr:from>
    <cdr:to>
      <cdr:x>0.90015</cdr:x>
      <cdr:y>0.22305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96141"/>
          <a:ext cx="4120681" cy="341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*井戸に近づけず、観測不可な日があります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151995</xdr:colOff>
      <xdr:row>42</xdr:row>
      <xdr:rowOff>91197</xdr:rowOff>
    </xdr:from>
    <xdr:to>
      <xdr:col>17</xdr:col>
      <xdr:colOff>516782</xdr:colOff>
      <xdr:row>47</xdr:row>
      <xdr:rowOff>10133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794855" y="5623317"/>
          <a:ext cx="1888787" cy="60473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*</a:t>
          </a:r>
          <a:r>
            <a:rPr kumimoji="1" lang="en-US" altLang="ja-JP" sz="900"/>
            <a:t>2023</a:t>
          </a:r>
          <a:r>
            <a:rPr kumimoji="1" lang="ja-JP" altLang="en-US" sz="900"/>
            <a:t>年</a:t>
          </a:r>
          <a:r>
            <a:rPr kumimoji="1" lang="en-US" altLang="ja-JP" sz="900"/>
            <a:t>1</a:t>
          </a:r>
          <a:r>
            <a:rPr kumimoji="1" lang="ja-JP" altLang="en-US" sz="900"/>
            <a:t>月</a:t>
          </a:r>
          <a:r>
            <a:rPr kumimoji="1" lang="en-US" altLang="ja-JP" sz="900"/>
            <a:t>5</a:t>
          </a:r>
          <a:r>
            <a:rPr kumimoji="1" lang="ja-JP" altLang="en-US" sz="900"/>
            <a:t>日：</a:t>
          </a:r>
          <a:r>
            <a:rPr kumimoji="1" lang="en-US" altLang="ja-JP" sz="900"/>
            <a:t>OW-No.13A</a:t>
          </a:r>
          <a:r>
            <a:rPr kumimoji="1" lang="ja-JP" altLang="en-US" sz="900"/>
            <a:t>は粘性が強く検知管が吸い上げなかったため測定不可。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151995</xdr:colOff>
      <xdr:row>42</xdr:row>
      <xdr:rowOff>91197</xdr:rowOff>
    </xdr:from>
    <xdr:to>
      <xdr:col>17</xdr:col>
      <xdr:colOff>516782</xdr:colOff>
      <xdr:row>47</xdr:row>
      <xdr:rowOff>10133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643431" y="5796064"/>
          <a:ext cx="2067128" cy="62824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*</a:t>
          </a:r>
          <a:r>
            <a:rPr kumimoji="1" lang="en-US" altLang="ja-JP" sz="900"/>
            <a:t>2023</a:t>
          </a:r>
          <a:r>
            <a:rPr kumimoji="1" lang="ja-JP" altLang="en-US" sz="900"/>
            <a:t>年</a:t>
          </a:r>
          <a:r>
            <a:rPr kumimoji="1" lang="en-US" altLang="ja-JP" sz="900"/>
            <a:t>1</a:t>
          </a:r>
          <a:r>
            <a:rPr kumimoji="1" lang="ja-JP" altLang="en-US" sz="900"/>
            <a:t>月</a:t>
          </a:r>
          <a:r>
            <a:rPr kumimoji="1" lang="en-US" altLang="ja-JP" sz="900"/>
            <a:t>10</a:t>
          </a:r>
          <a:r>
            <a:rPr kumimoji="1" lang="ja-JP" altLang="en-US" sz="900"/>
            <a:t>日：</a:t>
          </a:r>
          <a:r>
            <a:rPr kumimoji="1" lang="en-US" altLang="ja-JP" sz="900"/>
            <a:t>OW-No.13A</a:t>
          </a:r>
          <a:r>
            <a:rPr kumimoji="1" lang="ja-JP" altLang="en-US" sz="900"/>
            <a:t>は粘性が強く検知管が吸い上げなかったため測定不可。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151995</xdr:colOff>
      <xdr:row>42</xdr:row>
      <xdr:rowOff>91197</xdr:rowOff>
    </xdr:from>
    <xdr:to>
      <xdr:col>17</xdr:col>
      <xdr:colOff>516782</xdr:colOff>
      <xdr:row>47</xdr:row>
      <xdr:rowOff>10133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695920" y="5853822"/>
          <a:ext cx="2079287" cy="63331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*</a:t>
          </a:r>
          <a:r>
            <a:rPr kumimoji="1" lang="en-US" altLang="ja-JP" sz="900"/>
            <a:t>2023</a:t>
          </a:r>
          <a:r>
            <a:rPr kumimoji="1" lang="ja-JP" altLang="en-US" sz="900"/>
            <a:t>年</a:t>
          </a:r>
          <a:r>
            <a:rPr kumimoji="1" lang="en-US" altLang="ja-JP" sz="900"/>
            <a:t>1</a:t>
          </a:r>
          <a:r>
            <a:rPr kumimoji="1" lang="ja-JP" altLang="en-US" sz="900"/>
            <a:t>月</a:t>
          </a:r>
          <a:r>
            <a:rPr kumimoji="1" lang="en-US" altLang="ja-JP" sz="900"/>
            <a:t>16</a:t>
          </a:r>
          <a:r>
            <a:rPr kumimoji="1" lang="ja-JP" altLang="en-US" sz="900"/>
            <a:t>日：</a:t>
          </a:r>
          <a:r>
            <a:rPr kumimoji="1" lang="en-US" altLang="ja-JP" sz="900"/>
            <a:t>OW-No.13A</a:t>
          </a:r>
          <a:r>
            <a:rPr kumimoji="1" lang="ja-JP" altLang="en-US" sz="900"/>
            <a:t>は粘性が強く検知管が吸い上げなかったため測定不可。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151995</xdr:colOff>
      <xdr:row>42</xdr:row>
      <xdr:rowOff>91197</xdr:rowOff>
    </xdr:from>
    <xdr:to>
      <xdr:col>17</xdr:col>
      <xdr:colOff>516782</xdr:colOff>
      <xdr:row>47</xdr:row>
      <xdr:rowOff>10133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695920" y="5853822"/>
          <a:ext cx="2079287" cy="63331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*</a:t>
          </a:r>
          <a:r>
            <a:rPr kumimoji="1" lang="en-US" altLang="ja-JP" sz="900"/>
            <a:t>2023</a:t>
          </a:r>
          <a:r>
            <a:rPr kumimoji="1" lang="ja-JP" altLang="en-US" sz="900"/>
            <a:t>年</a:t>
          </a:r>
          <a:r>
            <a:rPr kumimoji="1" lang="en-US" altLang="ja-JP" sz="900"/>
            <a:t>1</a:t>
          </a:r>
          <a:r>
            <a:rPr kumimoji="1" lang="ja-JP" altLang="en-US" sz="900"/>
            <a:t>月</a:t>
          </a:r>
          <a:r>
            <a:rPr kumimoji="1" lang="en-US" altLang="ja-JP" sz="900"/>
            <a:t>23</a:t>
          </a:r>
          <a:r>
            <a:rPr kumimoji="1" lang="ja-JP" altLang="en-US" sz="900"/>
            <a:t>日：</a:t>
          </a:r>
          <a:r>
            <a:rPr kumimoji="1" lang="en-US" altLang="ja-JP" sz="900"/>
            <a:t>OW-No.13A</a:t>
          </a:r>
          <a:r>
            <a:rPr kumimoji="1" lang="ja-JP" altLang="en-US" sz="900"/>
            <a:t>は粘性が強く検知管が吸い上げなかったため測定不可。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151995</xdr:colOff>
      <xdr:row>42</xdr:row>
      <xdr:rowOff>91197</xdr:rowOff>
    </xdr:from>
    <xdr:to>
      <xdr:col>17</xdr:col>
      <xdr:colOff>516782</xdr:colOff>
      <xdr:row>47</xdr:row>
      <xdr:rowOff>10133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8695920" y="5853822"/>
          <a:ext cx="2079287" cy="63331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*</a:t>
          </a:r>
          <a:r>
            <a:rPr kumimoji="1" lang="en-US" altLang="ja-JP" sz="900"/>
            <a:t>2023</a:t>
          </a:r>
          <a:r>
            <a:rPr kumimoji="1" lang="ja-JP" altLang="en-US" sz="900"/>
            <a:t>年</a:t>
          </a:r>
          <a:r>
            <a:rPr kumimoji="1" lang="en-US" altLang="ja-JP" sz="900"/>
            <a:t>1</a:t>
          </a:r>
          <a:r>
            <a:rPr kumimoji="1" lang="ja-JP" altLang="en-US" sz="900"/>
            <a:t>月</a:t>
          </a:r>
          <a:r>
            <a:rPr kumimoji="1" lang="en-US" altLang="ja-JP" sz="900"/>
            <a:t>30</a:t>
          </a:r>
          <a:r>
            <a:rPr kumimoji="1" lang="ja-JP" altLang="en-US" sz="900"/>
            <a:t>日：</a:t>
          </a:r>
          <a:r>
            <a:rPr kumimoji="1" lang="en-US" altLang="ja-JP" sz="900"/>
            <a:t>OW-No.13A</a:t>
          </a:r>
          <a:r>
            <a:rPr kumimoji="1" lang="ja-JP" altLang="en-US" sz="900"/>
            <a:t>は粘性が強く検知管が吸い上げなかったため測定不可。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151995</xdr:colOff>
      <xdr:row>42</xdr:row>
      <xdr:rowOff>91197</xdr:rowOff>
    </xdr:from>
    <xdr:to>
      <xdr:col>17</xdr:col>
      <xdr:colOff>516782</xdr:colOff>
      <xdr:row>47</xdr:row>
      <xdr:rowOff>10133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794855" y="5623317"/>
          <a:ext cx="1888787" cy="60473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*</a:t>
          </a:r>
          <a:r>
            <a:rPr kumimoji="1" lang="en-US" altLang="ja-JP" sz="900"/>
            <a:t>2023</a:t>
          </a:r>
          <a:r>
            <a:rPr kumimoji="1" lang="ja-JP" altLang="en-US" sz="900"/>
            <a:t>年</a:t>
          </a:r>
          <a:r>
            <a:rPr kumimoji="1" lang="en-US" altLang="ja-JP" sz="900"/>
            <a:t>2</a:t>
          </a:r>
          <a:r>
            <a:rPr kumimoji="1" lang="ja-JP" altLang="en-US" sz="900"/>
            <a:t>月</a:t>
          </a:r>
          <a:r>
            <a:rPr kumimoji="1" lang="en-US" altLang="ja-JP" sz="900"/>
            <a:t>6</a:t>
          </a:r>
          <a:r>
            <a:rPr kumimoji="1" lang="ja-JP" altLang="en-US" sz="900"/>
            <a:t>日：</a:t>
          </a:r>
          <a:r>
            <a:rPr kumimoji="1" lang="en-US" altLang="ja-JP" sz="900"/>
            <a:t>OW-No.13A</a:t>
          </a:r>
          <a:r>
            <a:rPr kumimoji="1" lang="ja-JP" altLang="en-US" sz="900"/>
            <a:t>は粘性が強く検知管が吸い上げなかったため測定不可。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151995</xdr:colOff>
      <xdr:row>42</xdr:row>
      <xdr:rowOff>91197</xdr:rowOff>
    </xdr:from>
    <xdr:to>
      <xdr:col>17</xdr:col>
      <xdr:colOff>516782</xdr:colOff>
      <xdr:row>47</xdr:row>
      <xdr:rowOff>10133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8695920" y="5853822"/>
          <a:ext cx="2079287" cy="63331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*</a:t>
          </a:r>
          <a:r>
            <a:rPr kumimoji="1" lang="en-US" altLang="ja-JP" sz="900"/>
            <a:t>2023</a:t>
          </a:r>
          <a:r>
            <a:rPr kumimoji="1" lang="ja-JP" altLang="en-US" sz="900"/>
            <a:t>年</a:t>
          </a:r>
          <a:r>
            <a:rPr kumimoji="1" lang="en-US" altLang="ja-JP" sz="900"/>
            <a:t>2</a:t>
          </a:r>
          <a:r>
            <a:rPr kumimoji="1" lang="ja-JP" altLang="en-US" sz="900"/>
            <a:t>月</a:t>
          </a:r>
          <a:r>
            <a:rPr kumimoji="1" lang="en-US" altLang="ja-JP" sz="900"/>
            <a:t>13</a:t>
          </a:r>
          <a:r>
            <a:rPr kumimoji="1" lang="ja-JP" altLang="en-US" sz="900"/>
            <a:t>日：</a:t>
          </a:r>
          <a:r>
            <a:rPr kumimoji="1" lang="en-US" altLang="ja-JP" sz="900"/>
            <a:t>OW-No.13A</a:t>
          </a:r>
          <a:r>
            <a:rPr kumimoji="1" lang="ja-JP" altLang="en-US" sz="900"/>
            <a:t>は粘性が強く検知管が吸い上げなかったため測定不可。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151995</xdr:colOff>
      <xdr:row>42</xdr:row>
      <xdr:rowOff>91197</xdr:rowOff>
    </xdr:from>
    <xdr:to>
      <xdr:col>17</xdr:col>
      <xdr:colOff>516782</xdr:colOff>
      <xdr:row>47</xdr:row>
      <xdr:rowOff>10133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794855" y="5623317"/>
          <a:ext cx="1888787" cy="60473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*</a:t>
          </a:r>
          <a:r>
            <a:rPr kumimoji="1" lang="en-US" altLang="ja-JP" sz="900"/>
            <a:t>2023</a:t>
          </a:r>
          <a:r>
            <a:rPr kumimoji="1" lang="ja-JP" altLang="en-US" sz="900"/>
            <a:t>年</a:t>
          </a:r>
          <a:r>
            <a:rPr kumimoji="1" lang="en-US" altLang="ja-JP" sz="900"/>
            <a:t>2</a:t>
          </a:r>
          <a:r>
            <a:rPr kumimoji="1" lang="ja-JP" altLang="en-US" sz="900"/>
            <a:t>月</a:t>
          </a:r>
          <a:r>
            <a:rPr kumimoji="1" lang="en-US" altLang="ja-JP" sz="900"/>
            <a:t>22</a:t>
          </a:r>
          <a:r>
            <a:rPr kumimoji="1" lang="ja-JP" altLang="en-US" sz="900"/>
            <a:t>日：</a:t>
          </a:r>
          <a:r>
            <a:rPr kumimoji="1" lang="en-US" altLang="ja-JP" sz="900"/>
            <a:t>OW-No.13A</a:t>
          </a:r>
          <a:r>
            <a:rPr kumimoji="1" lang="ja-JP" altLang="en-US" sz="900"/>
            <a:t>は粘性が強く検知管が吸い上げなかったため測定不可。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151995</xdr:colOff>
      <xdr:row>42</xdr:row>
      <xdr:rowOff>91197</xdr:rowOff>
    </xdr:from>
    <xdr:to>
      <xdr:col>17</xdr:col>
      <xdr:colOff>516782</xdr:colOff>
      <xdr:row>47</xdr:row>
      <xdr:rowOff>10133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8695920" y="5853822"/>
          <a:ext cx="2079287" cy="63331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*</a:t>
          </a:r>
          <a:r>
            <a:rPr kumimoji="1" lang="en-US" altLang="ja-JP" sz="900"/>
            <a:t>2023</a:t>
          </a:r>
          <a:r>
            <a:rPr kumimoji="1" lang="ja-JP" altLang="en-US" sz="900"/>
            <a:t>年</a:t>
          </a:r>
          <a:r>
            <a:rPr kumimoji="1" lang="en-US" altLang="ja-JP" sz="900"/>
            <a:t>2</a:t>
          </a:r>
          <a:r>
            <a:rPr kumimoji="1" lang="ja-JP" altLang="en-US" sz="900"/>
            <a:t>月</a:t>
          </a:r>
          <a:r>
            <a:rPr kumimoji="1" lang="en-US" altLang="ja-JP" sz="900"/>
            <a:t>27</a:t>
          </a:r>
          <a:r>
            <a:rPr kumimoji="1" lang="ja-JP" altLang="en-US" sz="900"/>
            <a:t>日：</a:t>
          </a:r>
          <a:r>
            <a:rPr kumimoji="1" lang="en-US" altLang="ja-JP" sz="900"/>
            <a:t>OW-No.13A</a:t>
          </a:r>
          <a:r>
            <a:rPr kumimoji="1" lang="ja-JP" altLang="en-US" sz="900"/>
            <a:t>は粘性が強く検知管が吸い上げなかったため測定不可。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151995</xdr:colOff>
      <xdr:row>42</xdr:row>
      <xdr:rowOff>91197</xdr:rowOff>
    </xdr:from>
    <xdr:to>
      <xdr:col>17</xdr:col>
      <xdr:colOff>516782</xdr:colOff>
      <xdr:row>47</xdr:row>
      <xdr:rowOff>10133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794855" y="5623317"/>
          <a:ext cx="1888787" cy="60473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*</a:t>
          </a:r>
          <a:r>
            <a:rPr kumimoji="1" lang="en-US" altLang="ja-JP" sz="900"/>
            <a:t>2023</a:t>
          </a:r>
          <a:r>
            <a:rPr kumimoji="1" lang="ja-JP" altLang="en-US" sz="900"/>
            <a:t>年</a:t>
          </a:r>
          <a:r>
            <a:rPr kumimoji="1" lang="en-US" altLang="ja-JP" sz="900"/>
            <a:t>3</a:t>
          </a:r>
          <a:r>
            <a:rPr kumimoji="1" lang="ja-JP" altLang="en-US" sz="900"/>
            <a:t>月</a:t>
          </a:r>
          <a:r>
            <a:rPr kumimoji="1" lang="en-US" altLang="ja-JP" sz="900"/>
            <a:t>7</a:t>
          </a:r>
          <a:r>
            <a:rPr kumimoji="1" lang="ja-JP" altLang="en-US" sz="900"/>
            <a:t>日：</a:t>
          </a:r>
          <a:r>
            <a:rPr kumimoji="1" lang="en-US" altLang="ja-JP" sz="900"/>
            <a:t>OW-No.13A</a:t>
          </a:r>
          <a:r>
            <a:rPr kumimoji="1" lang="ja-JP" altLang="en-US" sz="900"/>
            <a:t>は粘性が強く検知管が吸い上げなかったため測定不可。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151995</xdr:colOff>
      <xdr:row>42</xdr:row>
      <xdr:rowOff>91197</xdr:rowOff>
    </xdr:from>
    <xdr:to>
      <xdr:col>17</xdr:col>
      <xdr:colOff>516782</xdr:colOff>
      <xdr:row>47</xdr:row>
      <xdr:rowOff>10133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8695920" y="5853822"/>
          <a:ext cx="2079287" cy="63331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*</a:t>
          </a:r>
          <a:r>
            <a:rPr kumimoji="1" lang="en-US" altLang="ja-JP" sz="900"/>
            <a:t>2023</a:t>
          </a:r>
          <a:r>
            <a:rPr kumimoji="1" lang="ja-JP" altLang="en-US" sz="900"/>
            <a:t>年</a:t>
          </a:r>
          <a:r>
            <a:rPr kumimoji="1" lang="en-US" altLang="ja-JP" sz="900"/>
            <a:t>3</a:t>
          </a:r>
          <a:r>
            <a:rPr kumimoji="1" lang="ja-JP" altLang="en-US" sz="900"/>
            <a:t>月</a:t>
          </a:r>
          <a:r>
            <a:rPr kumimoji="1" lang="en-US" altLang="ja-JP" sz="900"/>
            <a:t>13</a:t>
          </a:r>
          <a:r>
            <a:rPr kumimoji="1" lang="ja-JP" altLang="en-US" sz="900"/>
            <a:t>日：</a:t>
          </a:r>
          <a:r>
            <a:rPr kumimoji="1" lang="en-US" altLang="ja-JP" sz="900"/>
            <a:t>OW-No.13A</a:t>
          </a:r>
          <a:r>
            <a:rPr kumimoji="1" lang="ja-JP" altLang="en-US" sz="900"/>
            <a:t>は粘性が強く検知管が吸い上げなかったため測定不可。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151995</xdr:colOff>
      <xdr:row>41</xdr:row>
      <xdr:rowOff>93687</xdr:rowOff>
    </xdr:from>
    <xdr:to>
      <xdr:col>17</xdr:col>
      <xdr:colOff>509162</xdr:colOff>
      <xdr:row>47</xdr:row>
      <xdr:rowOff>10133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7815716" y="5508884"/>
          <a:ext cx="1893659" cy="74090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*</a:t>
          </a:r>
          <a:r>
            <a:rPr kumimoji="1" lang="en-US" altLang="ja-JP" sz="900"/>
            <a:t>2023</a:t>
          </a:r>
          <a:r>
            <a:rPr kumimoji="1" lang="ja-JP" altLang="en-US" sz="900"/>
            <a:t>年</a:t>
          </a:r>
          <a:r>
            <a:rPr kumimoji="1" lang="en-US" altLang="ja-JP" sz="900"/>
            <a:t>3</a:t>
          </a:r>
          <a:r>
            <a:rPr kumimoji="1" lang="ja-JP" altLang="en-US" sz="900"/>
            <a:t>月</a:t>
          </a:r>
          <a:r>
            <a:rPr kumimoji="1" lang="en-US" altLang="ja-JP" sz="900"/>
            <a:t>22</a:t>
          </a:r>
          <a:r>
            <a:rPr kumimoji="1" lang="ja-JP" altLang="en-US" sz="900"/>
            <a:t>日：</a:t>
          </a:r>
          <a:r>
            <a:rPr kumimoji="1" lang="en-US" altLang="ja-JP" sz="900"/>
            <a:t>OW-No.13A</a:t>
          </a:r>
          <a:r>
            <a:rPr kumimoji="1" lang="ja-JP" altLang="en-US" sz="900"/>
            <a:t>は粘性が強く検知管が吸い上げなかったため測定不可。</a:t>
          </a:r>
          <a:r>
            <a:rPr kumimoji="1" lang="en-US" altLang="ja-JP" sz="900"/>
            <a:t>13C</a:t>
          </a:r>
          <a:r>
            <a:rPr kumimoji="1" lang="ja-JP" altLang="en-US" sz="900"/>
            <a:t>は水量不足で観測不可。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151995</xdr:colOff>
      <xdr:row>41</xdr:row>
      <xdr:rowOff>93687</xdr:rowOff>
    </xdr:from>
    <xdr:to>
      <xdr:col>17</xdr:col>
      <xdr:colOff>509162</xdr:colOff>
      <xdr:row>47</xdr:row>
      <xdr:rowOff>10133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8695920" y="5713437"/>
          <a:ext cx="2071667" cy="77369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*</a:t>
          </a:r>
          <a:r>
            <a:rPr kumimoji="1" lang="en-US" altLang="ja-JP" sz="900"/>
            <a:t>2023</a:t>
          </a:r>
          <a:r>
            <a:rPr kumimoji="1" lang="ja-JP" altLang="en-US" sz="900"/>
            <a:t>年</a:t>
          </a:r>
          <a:r>
            <a:rPr kumimoji="1" lang="en-US" altLang="ja-JP" sz="900"/>
            <a:t>3</a:t>
          </a:r>
          <a:r>
            <a:rPr kumimoji="1" lang="ja-JP" altLang="en-US" sz="900"/>
            <a:t>月</a:t>
          </a:r>
          <a:r>
            <a:rPr kumimoji="1" lang="en-US" altLang="ja-JP" sz="900"/>
            <a:t>27</a:t>
          </a:r>
          <a:r>
            <a:rPr kumimoji="1" lang="ja-JP" altLang="en-US" sz="900"/>
            <a:t>日：</a:t>
          </a:r>
          <a:r>
            <a:rPr kumimoji="1" lang="en-US" altLang="ja-JP" sz="900"/>
            <a:t>OW-No.13A</a:t>
          </a:r>
          <a:r>
            <a:rPr kumimoji="1" lang="ja-JP" altLang="en-US" sz="900"/>
            <a:t>は粘性が強く検知管が吸い上げなかったため測定不可。</a:t>
          </a:r>
          <a:r>
            <a:rPr kumimoji="1" lang="en-US" altLang="ja-JP" sz="900"/>
            <a:t>13C</a:t>
          </a:r>
          <a:r>
            <a:rPr kumimoji="1" lang="ja-JP" altLang="en-US" sz="900"/>
            <a:t>は電気伝導度観測不可。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151995</xdr:colOff>
      <xdr:row>41</xdr:row>
      <xdr:rowOff>93687</xdr:rowOff>
    </xdr:from>
    <xdr:to>
      <xdr:col>17</xdr:col>
      <xdr:colOff>509162</xdr:colOff>
      <xdr:row>47</xdr:row>
      <xdr:rowOff>10133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8695920" y="5713437"/>
          <a:ext cx="2071667" cy="77369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*</a:t>
          </a:r>
          <a:r>
            <a:rPr kumimoji="1" lang="en-US" altLang="ja-JP" sz="900"/>
            <a:t>2023</a:t>
          </a:r>
          <a:r>
            <a:rPr kumimoji="1" lang="ja-JP" altLang="en-US" sz="900"/>
            <a:t>年</a:t>
          </a:r>
          <a:r>
            <a:rPr kumimoji="1" lang="en-US" altLang="ja-JP" sz="900"/>
            <a:t>4</a:t>
          </a:r>
          <a:r>
            <a:rPr kumimoji="1" lang="ja-JP" altLang="en-US" sz="900"/>
            <a:t>月</a:t>
          </a:r>
          <a:r>
            <a:rPr kumimoji="1" lang="en-US" altLang="ja-JP" sz="900"/>
            <a:t>4</a:t>
          </a:r>
          <a:r>
            <a:rPr kumimoji="1" lang="ja-JP" altLang="en-US" sz="900"/>
            <a:t>日：</a:t>
          </a:r>
          <a:r>
            <a:rPr kumimoji="1" lang="en-US" altLang="ja-JP" sz="900"/>
            <a:t>OW-No.13A</a:t>
          </a:r>
          <a:r>
            <a:rPr kumimoji="1" lang="ja-JP" altLang="en-US" sz="900"/>
            <a:t>は粘性が強く検知管が吸い上げなかったため測定不可。</a:t>
          </a:r>
          <a:r>
            <a:rPr kumimoji="1" lang="en-US" altLang="ja-JP" sz="900"/>
            <a:t>13C</a:t>
          </a:r>
          <a:r>
            <a:rPr kumimoji="1" lang="ja-JP" altLang="en-US" sz="900"/>
            <a:t>は水量不足により観測不可。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151995</xdr:colOff>
      <xdr:row>41</xdr:row>
      <xdr:rowOff>93687</xdr:rowOff>
    </xdr:from>
    <xdr:to>
      <xdr:col>17</xdr:col>
      <xdr:colOff>509162</xdr:colOff>
      <xdr:row>47</xdr:row>
      <xdr:rowOff>10133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8695920" y="5713437"/>
          <a:ext cx="2071667" cy="77369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*</a:t>
          </a:r>
          <a:r>
            <a:rPr kumimoji="1" lang="en-US" altLang="ja-JP" sz="900"/>
            <a:t>2023</a:t>
          </a:r>
          <a:r>
            <a:rPr kumimoji="1" lang="ja-JP" altLang="en-US" sz="900"/>
            <a:t>年</a:t>
          </a:r>
          <a:r>
            <a:rPr kumimoji="1" lang="en-US" altLang="ja-JP" sz="900"/>
            <a:t>4</a:t>
          </a:r>
          <a:r>
            <a:rPr kumimoji="1" lang="ja-JP" altLang="en-US" sz="900"/>
            <a:t>月</a:t>
          </a:r>
          <a:r>
            <a:rPr kumimoji="1" lang="en-US" altLang="ja-JP" sz="900"/>
            <a:t>11</a:t>
          </a:r>
          <a:r>
            <a:rPr kumimoji="1" lang="ja-JP" altLang="en-US" sz="900"/>
            <a:t>日：</a:t>
          </a:r>
          <a:r>
            <a:rPr kumimoji="1" lang="en-US" altLang="ja-JP" sz="900"/>
            <a:t>OW-No.13A</a:t>
          </a:r>
          <a:r>
            <a:rPr kumimoji="1" lang="ja-JP" altLang="en-US" sz="900"/>
            <a:t>は粘性が強く検知管が吸い上げなかったため測定不可。</a:t>
          </a:r>
          <a:r>
            <a:rPr kumimoji="1" lang="en-US" altLang="ja-JP" sz="900"/>
            <a:t>13C</a:t>
          </a:r>
          <a:r>
            <a:rPr kumimoji="1" lang="ja-JP" altLang="en-US" sz="900"/>
            <a:t>は水量不足により電気伝導度観測不可。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151995</xdr:colOff>
      <xdr:row>40</xdr:row>
      <xdr:rowOff>71120</xdr:rowOff>
    </xdr:from>
    <xdr:to>
      <xdr:col>17</xdr:col>
      <xdr:colOff>509162</xdr:colOff>
      <xdr:row>47</xdr:row>
      <xdr:rowOff>10133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7827875" y="5374640"/>
          <a:ext cx="1896407" cy="85341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*</a:t>
          </a:r>
          <a:r>
            <a:rPr kumimoji="1" lang="en-US" altLang="ja-JP" sz="900"/>
            <a:t>2023</a:t>
          </a:r>
          <a:r>
            <a:rPr kumimoji="1" lang="ja-JP" altLang="en-US" sz="900"/>
            <a:t>年</a:t>
          </a:r>
          <a:r>
            <a:rPr kumimoji="1" lang="en-US" altLang="ja-JP" sz="900"/>
            <a:t>4</a:t>
          </a:r>
          <a:r>
            <a:rPr kumimoji="1" lang="ja-JP" altLang="en-US" sz="900"/>
            <a:t>月</a:t>
          </a:r>
          <a:r>
            <a:rPr kumimoji="1" lang="en-US" altLang="ja-JP" sz="900"/>
            <a:t>17</a:t>
          </a:r>
          <a:r>
            <a:rPr kumimoji="1" lang="ja-JP" altLang="en-US" sz="900"/>
            <a:t>日：</a:t>
          </a:r>
          <a:r>
            <a:rPr kumimoji="1" lang="en-US" altLang="ja-JP" sz="900"/>
            <a:t>OW-No.13A</a:t>
          </a:r>
          <a:r>
            <a:rPr kumimoji="1" lang="ja-JP" altLang="en-US" sz="900"/>
            <a:t>は粘性が強く検知管が吸い上げなかったため測定不可。</a:t>
          </a:r>
          <a:r>
            <a:rPr kumimoji="1" lang="en-US" altLang="ja-JP" sz="900"/>
            <a:t>13C</a:t>
          </a:r>
          <a:r>
            <a:rPr kumimoji="1" lang="ja-JP" altLang="en-US" sz="900"/>
            <a:t>は水量不足により塩素濃度、電気伝導度共に観測不可。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151995</xdr:colOff>
      <xdr:row>40</xdr:row>
      <xdr:rowOff>71120</xdr:rowOff>
    </xdr:from>
    <xdr:to>
      <xdr:col>17</xdr:col>
      <xdr:colOff>509162</xdr:colOff>
      <xdr:row>47</xdr:row>
      <xdr:rowOff>10133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8695920" y="5595620"/>
          <a:ext cx="2071667" cy="89151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*</a:t>
          </a:r>
          <a:r>
            <a:rPr kumimoji="1" lang="en-US" altLang="ja-JP" sz="900"/>
            <a:t>2023</a:t>
          </a:r>
          <a:r>
            <a:rPr kumimoji="1" lang="ja-JP" altLang="en-US" sz="900"/>
            <a:t>年</a:t>
          </a:r>
          <a:r>
            <a:rPr kumimoji="1" lang="en-US" altLang="ja-JP" sz="900"/>
            <a:t>4</a:t>
          </a:r>
          <a:r>
            <a:rPr kumimoji="1" lang="ja-JP" altLang="en-US" sz="900"/>
            <a:t>月</a:t>
          </a:r>
          <a:r>
            <a:rPr kumimoji="1" lang="en-US" altLang="ja-JP" sz="900"/>
            <a:t>24</a:t>
          </a:r>
          <a:r>
            <a:rPr kumimoji="1" lang="ja-JP" altLang="en-US" sz="900"/>
            <a:t>日：</a:t>
          </a:r>
          <a:r>
            <a:rPr kumimoji="1" lang="en-US" altLang="ja-JP" sz="900"/>
            <a:t>OW-No.13A</a:t>
          </a:r>
          <a:r>
            <a:rPr kumimoji="1" lang="ja-JP" altLang="en-US" sz="900"/>
            <a:t>は粘性が強く検知管が吸い上げなかったため測定不可。</a:t>
          </a:r>
          <a:r>
            <a:rPr kumimoji="1" lang="en-US" altLang="ja-JP" sz="900"/>
            <a:t>13C</a:t>
          </a:r>
          <a:r>
            <a:rPr kumimoji="1" lang="ja-JP" altLang="en-US" sz="900"/>
            <a:t>は水量不足により塩素濃度、電気伝導度共に観測不可。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151995</xdr:colOff>
      <xdr:row>41</xdr:row>
      <xdr:rowOff>55217</xdr:rowOff>
    </xdr:from>
    <xdr:to>
      <xdr:col>18</xdr:col>
      <xdr:colOff>1162</xdr:colOff>
      <xdr:row>47</xdr:row>
      <xdr:rowOff>10133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7760952" y="5494130"/>
          <a:ext cx="1881167" cy="783177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*</a:t>
          </a:r>
          <a:r>
            <a:rPr kumimoji="1" lang="en-US" altLang="ja-JP" sz="900"/>
            <a:t>2023</a:t>
          </a:r>
          <a:r>
            <a:rPr kumimoji="1" lang="ja-JP" altLang="en-US" sz="900"/>
            <a:t>年</a:t>
          </a:r>
          <a:r>
            <a:rPr kumimoji="1" lang="en-US" altLang="ja-JP" sz="900"/>
            <a:t>5</a:t>
          </a:r>
          <a:r>
            <a:rPr kumimoji="1" lang="ja-JP" altLang="en-US" sz="900"/>
            <a:t>月</a:t>
          </a:r>
          <a:r>
            <a:rPr kumimoji="1" lang="en-US" altLang="ja-JP" sz="900"/>
            <a:t>1</a:t>
          </a:r>
          <a:r>
            <a:rPr kumimoji="1" lang="ja-JP" altLang="en-US" sz="900"/>
            <a:t>日：</a:t>
          </a:r>
          <a:r>
            <a:rPr kumimoji="1" lang="en-US" altLang="ja-JP" sz="900"/>
            <a:t>13C</a:t>
          </a:r>
          <a:r>
            <a:rPr kumimoji="1" lang="ja-JP" altLang="en-US" sz="900"/>
            <a:t>は水量不足により塩素濃度、電気伝導度共に観測不可。</a:t>
          </a:r>
          <a:r>
            <a:rPr kumimoji="1" lang="en-US" altLang="ja-JP" sz="900"/>
            <a:t>13A</a:t>
          </a:r>
          <a:r>
            <a:rPr kumimoji="1" lang="ja-JP" altLang="en-US" sz="900"/>
            <a:t>は中濃度検知管を</a:t>
          </a:r>
          <a:r>
            <a:rPr kumimoji="1" lang="en-US" altLang="ja-JP" sz="900"/>
            <a:t>5</a:t>
          </a:r>
          <a:r>
            <a:rPr kumimoji="1" lang="ja-JP" altLang="en-US" sz="900"/>
            <a:t>分くらい浸けて</a:t>
          </a:r>
          <a:r>
            <a:rPr kumimoji="1" lang="en-US" altLang="ja-JP" sz="900"/>
            <a:t>600ppm</a:t>
          </a:r>
          <a:r>
            <a:rPr kumimoji="1" lang="ja-JP" altLang="en-US" sz="900"/>
            <a:t>。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151995</xdr:colOff>
      <xdr:row>41</xdr:row>
      <xdr:rowOff>55217</xdr:rowOff>
    </xdr:from>
    <xdr:to>
      <xdr:col>18</xdr:col>
      <xdr:colOff>1162</xdr:colOff>
      <xdr:row>47</xdr:row>
      <xdr:rowOff>10133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8695920" y="5674967"/>
          <a:ext cx="2135167" cy="81216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*</a:t>
          </a:r>
          <a:r>
            <a:rPr kumimoji="1" lang="en-US" altLang="ja-JP" sz="900"/>
            <a:t>2023</a:t>
          </a:r>
          <a:r>
            <a:rPr kumimoji="1" lang="ja-JP" altLang="en-US" sz="900"/>
            <a:t>年</a:t>
          </a:r>
          <a:r>
            <a:rPr kumimoji="1" lang="en-US" altLang="ja-JP" sz="900"/>
            <a:t>5</a:t>
          </a:r>
          <a:r>
            <a:rPr kumimoji="1" lang="ja-JP" altLang="en-US" sz="900"/>
            <a:t>月</a:t>
          </a:r>
          <a:r>
            <a:rPr kumimoji="1" lang="en-US" altLang="ja-JP" sz="900"/>
            <a:t>8</a:t>
          </a:r>
          <a:r>
            <a:rPr kumimoji="1" lang="ja-JP" altLang="en-US" sz="900"/>
            <a:t>日：</a:t>
          </a:r>
          <a:r>
            <a:rPr kumimoji="1" lang="en-US" altLang="ja-JP" sz="900"/>
            <a:t>13C</a:t>
          </a:r>
          <a:r>
            <a:rPr kumimoji="1" lang="ja-JP" altLang="en-US" sz="900"/>
            <a:t>は水量不足により塩素濃度、電気伝導度共に観測不可。</a:t>
          </a:r>
          <a:r>
            <a:rPr kumimoji="1" lang="en-US" altLang="ja-JP" sz="900"/>
            <a:t>13A</a:t>
          </a:r>
          <a:r>
            <a:rPr kumimoji="1" lang="ja-JP" altLang="en-US" sz="900"/>
            <a:t>は中濃度検知管を</a:t>
          </a:r>
          <a:r>
            <a:rPr kumimoji="1" lang="en-US" altLang="ja-JP" sz="900"/>
            <a:t>5</a:t>
          </a:r>
          <a:r>
            <a:rPr kumimoji="1" lang="ja-JP" altLang="en-US" sz="900"/>
            <a:t>分くらい浸けて</a:t>
          </a:r>
          <a:r>
            <a:rPr kumimoji="1" lang="en-US" altLang="ja-JP" sz="900"/>
            <a:t>700ppm</a:t>
          </a:r>
          <a:r>
            <a:rPr kumimoji="1" lang="ja-JP" altLang="en-US" sz="900"/>
            <a:t>。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151995</xdr:colOff>
      <xdr:row>41</xdr:row>
      <xdr:rowOff>55217</xdr:rowOff>
    </xdr:from>
    <xdr:to>
      <xdr:col>18</xdr:col>
      <xdr:colOff>1162</xdr:colOff>
      <xdr:row>47</xdr:row>
      <xdr:rowOff>10133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8695920" y="5674967"/>
          <a:ext cx="2135167" cy="81216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*</a:t>
          </a:r>
          <a:r>
            <a:rPr kumimoji="1" lang="en-US" altLang="ja-JP" sz="900"/>
            <a:t>2023</a:t>
          </a:r>
          <a:r>
            <a:rPr kumimoji="1" lang="ja-JP" altLang="en-US" sz="900"/>
            <a:t>年</a:t>
          </a:r>
          <a:r>
            <a:rPr kumimoji="1" lang="en-US" altLang="ja-JP" sz="900"/>
            <a:t>5</a:t>
          </a:r>
          <a:r>
            <a:rPr kumimoji="1" lang="ja-JP" altLang="en-US" sz="900"/>
            <a:t>月</a:t>
          </a:r>
          <a:r>
            <a:rPr kumimoji="1" lang="en-US" altLang="ja-JP" sz="900"/>
            <a:t>15</a:t>
          </a:r>
          <a:r>
            <a:rPr kumimoji="1" lang="ja-JP" altLang="en-US" sz="900"/>
            <a:t>日：</a:t>
          </a:r>
          <a:r>
            <a:rPr kumimoji="1" lang="en-US" altLang="ja-JP" sz="900"/>
            <a:t>13C</a:t>
          </a:r>
          <a:r>
            <a:rPr kumimoji="1" lang="ja-JP" altLang="en-US" sz="900"/>
            <a:t>は水量不足により塩素濃度、電気伝導度共に観測不可。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151995</xdr:colOff>
      <xdr:row>41</xdr:row>
      <xdr:rowOff>55217</xdr:rowOff>
    </xdr:from>
    <xdr:to>
      <xdr:col>18</xdr:col>
      <xdr:colOff>1162</xdr:colOff>
      <xdr:row>47</xdr:row>
      <xdr:rowOff>10133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7794855" y="5450177"/>
          <a:ext cx="1891327" cy="77787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*</a:t>
          </a:r>
          <a:r>
            <a:rPr kumimoji="1" lang="en-US" altLang="ja-JP" sz="900"/>
            <a:t>2023</a:t>
          </a:r>
          <a:r>
            <a:rPr kumimoji="1" lang="ja-JP" altLang="en-US" sz="900"/>
            <a:t>年</a:t>
          </a:r>
          <a:r>
            <a:rPr kumimoji="1" lang="en-US" altLang="ja-JP" sz="900"/>
            <a:t>5</a:t>
          </a:r>
          <a:r>
            <a:rPr kumimoji="1" lang="ja-JP" altLang="en-US" sz="900"/>
            <a:t>月</a:t>
          </a:r>
          <a:r>
            <a:rPr kumimoji="1" lang="en-US" altLang="ja-JP" sz="900"/>
            <a:t>22</a:t>
          </a:r>
          <a:r>
            <a:rPr kumimoji="1" lang="ja-JP" altLang="en-US" sz="900"/>
            <a:t>日：</a:t>
          </a:r>
          <a:r>
            <a:rPr kumimoji="1" lang="en-US" altLang="ja-JP" sz="900"/>
            <a:t>13C</a:t>
          </a:r>
          <a:r>
            <a:rPr kumimoji="1" lang="ja-JP" altLang="en-US" sz="900"/>
            <a:t>は水量不足により塩素濃度、電気伝導度共に観測不可。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151995</xdr:colOff>
      <xdr:row>41</xdr:row>
      <xdr:rowOff>55217</xdr:rowOff>
    </xdr:from>
    <xdr:to>
      <xdr:col>18</xdr:col>
      <xdr:colOff>1162</xdr:colOff>
      <xdr:row>47</xdr:row>
      <xdr:rowOff>10133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8695920" y="5674967"/>
          <a:ext cx="2135167" cy="81216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*</a:t>
          </a:r>
          <a:r>
            <a:rPr kumimoji="1" lang="en-US" altLang="ja-JP" sz="900"/>
            <a:t>2023</a:t>
          </a:r>
          <a:r>
            <a:rPr kumimoji="1" lang="ja-JP" altLang="en-US" sz="900"/>
            <a:t>年</a:t>
          </a:r>
          <a:r>
            <a:rPr kumimoji="1" lang="en-US" altLang="ja-JP" sz="900"/>
            <a:t>5</a:t>
          </a:r>
          <a:r>
            <a:rPr kumimoji="1" lang="ja-JP" altLang="en-US" sz="900"/>
            <a:t>月</a:t>
          </a:r>
          <a:r>
            <a:rPr kumimoji="1" lang="en-US" altLang="ja-JP" sz="900"/>
            <a:t>30</a:t>
          </a:r>
          <a:r>
            <a:rPr kumimoji="1" lang="ja-JP" altLang="en-US" sz="900"/>
            <a:t>日</a:t>
          </a:r>
          <a:r>
            <a:rPr kumimoji="1" lang="ja-JP" alt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：</a:t>
          </a:r>
          <a:r>
            <a:rPr kumimoji="1" lang="en-US" altLang="ja-JP" sz="900">
              <a:solidFill>
                <a:schemeClr val="dk1"/>
              </a:solidFill>
              <a:latin typeface="+mn-lt"/>
              <a:ea typeface="+mn-ea"/>
              <a:cs typeface="+mn-cs"/>
            </a:rPr>
            <a:t>13C</a:t>
          </a:r>
          <a:r>
            <a:rPr kumimoji="1" lang="ja-JP" alt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は水量不足により塩素濃度、電気伝導度共に観測不可。</a:t>
          </a:r>
          <a:endParaRPr kumimoji="1" lang="en-US" altLang="ja-JP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en-US" altLang="ja-JP" sz="900">
              <a:solidFill>
                <a:schemeClr val="dk1"/>
              </a:solidFill>
              <a:latin typeface="+mn-lt"/>
              <a:ea typeface="+mn-ea"/>
              <a:cs typeface="+mn-cs"/>
            </a:rPr>
            <a:t>13D</a:t>
          </a:r>
          <a:r>
            <a:rPr kumimoji="1" lang="ja-JP" alt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検知管吸い上げず濃度観測不可。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56029</xdr:colOff>
      <xdr:row>40</xdr:row>
      <xdr:rowOff>98051</xdr:rowOff>
    </xdr:from>
    <xdr:to>
      <xdr:col>17</xdr:col>
      <xdr:colOff>484167</xdr:colOff>
      <xdr:row>46</xdr:row>
      <xdr:rowOff>87985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8635533" y="5532904"/>
          <a:ext cx="2151042" cy="78835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*</a:t>
          </a:r>
          <a:r>
            <a:rPr kumimoji="1" lang="en-US" altLang="ja-JP" sz="900"/>
            <a:t>2023</a:t>
          </a:r>
          <a:r>
            <a:rPr kumimoji="1" lang="ja-JP" altLang="en-US" sz="900"/>
            <a:t>年</a:t>
          </a:r>
          <a:r>
            <a:rPr kumimoji="1" lang="en-US" altLang="ja-JP" sz="900"/>
            <a:t>6</a:t>
          </a:r>
          <a:r>
            <a:rPr kumimoji="1" lang="ja-JP" altLang="en-US" sz="900"/>
            <a:t>月</a:t>
          </a:r>
          <a:r>
            <a:rPr kumimoji="1" lang="en-US" altLang="ja-JP" sz="900"/>
            <a:t>26</a:t>
          </a:r>
          <a:r>
            <a:rPr kumimoji="1" lang="ja-JP" altLang="en-US" sz="900"/>
            <a:t>日：</a:t>
          </a:r>
          <a:r>
            <a:rPr kumimoji="1" lang="en-US" altLang="ja-JP" sz="900"/>
            <a:t>13D</a:t>
          </a:r>
          <a:r>
            <a:rPr kumimoji="1" lang="ja-JP" altLang="en-US" sz="900"/>
            <a:t>は</a:t>
          </a:r>
          <a:r>
            <a:rPr kumimoji="1" lang="ja-JP" altLang="ja-JP" sz="900">
              <a:solidFill>
                <a:schemeClr val="dk1"/>
              </a:solidFill>
              <a:latin typeface="+mn-lt"/>
              <a:ea typeface="+mn-ea"/>
              <a:cs typeface="+mn-cs"/>
            </a:rPr>
            <a:t>粘性が高く吸い上げられず、</a:t>
          </a:r>
          <a:r>
            <a:rPr kumimoji="1" lang="ja-JP" alt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濃度</a:t>
          </a:r>
          <a:r>
            <a:rPr kumimoji="1" lang="ja-JP" altLang="ja-JP" sz="900">
              <a:solidFill>
                <a:schemeClr val="dk1"/>
              </a:solidFill>
              <a:latin typeface="+mn-lt"/>
              <a:ea typeface="+mn-ea"/>
              <a:cs typeface="+mn-cs"/>
            </a:rPr>
            <a:t>測定不可。</a:t>
          </a:r>
          <a:endParaRPr kumimoji="1" lang="ja-JP" altLang="en-US" sz="9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67"/>
  <sheetViews>
    <sheetView tabSelected="1" zoomScale="50" zoomScaleNormal="50" zoomScaleSheetLayoutView="92" workbookViewId="0">
      <pane xSplit="1" ySplit="2" topLeftCell="B3" activePane="bottomRight" state="frozen"/>
      <selection activeCell="M52" sqref="M52:R56"/>
      <selection pane="topRight" activeCell="M52" sqref="M52:R56"/>
      <selection pane="bottomLeft" activeCell="M52" sqref="M52:R56"/>
      <selection pane="bottomRight" activeCell="A54" sqref="A54"/>
    </sheetView>
  </sheetViews>
  <sheetFormatPr defaultRowHeight="13.5" x14ac:dyDescent="0.15"/>
  <cols>
    <col min="1" max="1" width="9" customWidth="1"/>
    <col min="2" max="2" width="13" bestFit="1" customWidth="1"/>
    <col min="3" max="11" width="11" bestFit="1" customWidth="1"/>
    <col min="12" max="18" width="12.25" bestFit="1" customWidth="1"/>
    <col min="19" max="27" width="11" bestFit="1" customWidth="1"/>
    <col min="28" max="34" width="12.25" bestFit="1" customWidth="1"/>
    <col min="37" max="37" width="14.125" customWidth="1"/>
    <col min="38" max="38" width="11.5" customWidth="1"/>
    <col min="39" max="39" width="9.875" bestFit="1" customWidth="1"/>
  </cols>
  <sheetData>
    <row r="1" spans="1:38" x14ac:dyDescent="0.15">
      <c r="A1" s="2" t="s">
        <v>292</v>
      </c>
      <c r="B1" s="2"/>
      <c r="C1" s="350" t="s">
        <v>116</v>
      </c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2"/>
      <c r="S1" s="356" t="s">
        <v>117</v>
      </c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J1" s="357" t="s">
        <v>135</v>
      </c>
      <c r="AK1" s="357" t="s">
        <v>136</v>
      </c>
      <c r="AL1" s="357" t="s">
        <v>137</v>
      </c>
    </row>
    <row r="2" spans="1:38" x14ac:dyDescent="0.15">
      <c r="A2" s="3" t="s">
        <v>118</v>
      </c>
      <c r="C2" s="15" t="s">
        <v>119</v>
      </c>
      <c r="D2" s="15" t="s">
        <v>120</v>
      </c>
      <c r="E2" s="15" t="s">
        <v>121</v>
      </c>
      <c r="F2" s="15" t="s">
        <v>122</v>
      </c>
      <c r="G2" s="15" t="s">
        <v>123</v>
      </c>
      <c r="H2" s="15" t="s">
        <v>124</v>
      </c>
      <c r="I2" s="15" t="s">
        <v>125</v>
      </c>
      <c r="J2" s="15" t="s">
        <v>126</v>
      </c>
      <c r="K2" s="15" t="s">
        <v>127</v>
      </c>
      <c r="L2" s="15" t="s">
        <v>128</v>
      </c>
      <c r="M2" s="15" t="s">
        <v>129</v>
      </c>
      <c r="N2" s="15" t="s">
        <v>130</v>
      </c>
      <c r="O2" s="15" t="s">
        <v>131</v>
      </c>
      <c r="P2" s="15" t="s">
        <v>132</v>
      </c>
      <c r="Q2" s="15" t="s">
        <v>133</v>
      </c>
      <c r="R2" s="15" t="s">
        <v>134</v>
      </c>
      <c r="S2" s="14" t="s">
        <v>119</v>
      </c>
      <c r="T2" s="14" t="s">
        <v>120</v>
      </c>
      <c r="U2" s="14" t="s">
        <v>121</v>
      </c>
      <c r="V2" s="14" t="s">
        <v>122</v>
      </c>
      <c r="W2" s="14" t="s">
        <v>123</v>
      </c>
      <c r="X2" s="14" t="s">
        <v>124</v>
      </c>
      <c r="Y2" s="14" t="s">
        <v>125</v>
      </c>
      <c r="Z2" s="14" t="s">
        <v>126</v>
      </c>
      <c r="AA2" s="14" t="s">
        <v>127</v>
      </c>
      <c r="AB2" s="14" t="s">
        <v>128</v>
      </c>
      <c r="AC2" s="14" t="s">
        <v>129</v>
      </c>
      <c r="AD2" s="14" t="s">
        <v>130</v>
      </c>
      <c r="AE2" s="14" t="s">
        <v>131</v>
      </c>
      <c r="AF2" s="14" t="s">
        <v>132</v>
      </c>
      <c r="AG2" s="14" t="s">
        <v>133</v>
      </c>
      <c r="AH2" s="14" t="s">
        <v>134</v>
      </c>
      <c r="AJ2" s="357"/>
      <c r="AK2" s="357"/>
      <c r="AL2" s="357"/>
    </row>
    <row r="3" spans="1:38" x14ac:dyDescent="0.15">
      <c r="A3" s="6" t="s">
        <v>302</v>
      </c>
      <c r="B3" s="3">
        <f t="shared" ref="B3:B34" ca="1" si="0">INDIRECT(A3&amp;"!A8")</f>
        <v>44931</v>
      </c>
      <c r="C3" s="16">
        <f ca="1">$AL$6-INDIRECT($A3&amp;"!E9")</f>
        <v>53.070000000000007</v>
      </c>
      <c r="D3" s="16">
        <f t="shared" ref="D3:D34" ca="1" si="1">$AL$10-INDIRECT(A3&amp;"!K9")</f>
        <v>48.930999999999997</v>
      </c>
      <c r="E3" s="16">
        <f t="shared" ref="E3:E34" ca="1" si="2">$AL$13-INDIRECT(A3&amp;"!P9")</f>
        <v>64.789999999999992</v>
      </c>
      <c r="F3" s="16">
        <f t="shared" ref="F3:F34" ca="1" si="3">$AL$18-INDIRECT(A3&amp;"!F16")</f>
        <v>53.061999999999998</v>
      </c>
      <c r="G3" s="16">
        <f t="shared" ref="G3:G34" ca="1" si="4">$AL$22-INDIRECT(A3&amp;"!L16")</f>
        <v>51.695999999999998</v>
      </c>
      <c r="H3" s="16">
        <f t="shared" ref="H3:H34" ca="1" si="5">$AL$24-INDIRECT(A3&amp;"!O16")</f>
        <v>54.158999999999999</v>
      </c>
      <c r="I3" s="16">
        <f t="shared" ref="I3:I34" ca="1" si="6">$AL$26-INDIRECT(A3&amp;"!C23")</f>
        <v>50.570999999999998</v>
      </c>
      <c r="J3" s="16">
        <f t="shared" ref="J3:J34" ca="1" si="7">$AL$29-INDIRECT(A3&amp;"!H23")</f>
        <v>50.688000000000002</v>
      </c>
      <c r="K3" s="16">
        <f t="shared" ref="K3:K34" ca="1" si="8">$AL$34-INDIRECT(A3&amp;"!O23")</f>
        <v>61.332000000000001</v>
      </c>
      <c r="L3" s="16">
        <f t="shared" ref="L3:L34" ca="1" si="9">$AL$38-INDIRECT(A3&amp;"!E30")</f>
        <v>51.268000000000001</v>
      </c>
      <c r="M3" s="16">
        <f t="shared" ref="M3:M34" ca="1" si="10">$AL$42-INDIRECT(A3&amp;"!J30")</f>
        <v>55.355000000000004</v>
      </c>
      <c r="N3" s="16">
        <f t="shared" ref="N3:N34" ca="1" si="11">$AL$45-INDIRECT(A3&amp;"!O30")</f>
        <v>49.017000000000003</v>
      </c>
      <c r="O3" s="118">
        <f t="shared" ref="O3:O34" ca="1" si="12">$AM$51-INDIRECT(A3&amp;"!G37")</f>
        <v>71.875</v>
      </c>
      <c r="P3" s="30" t="e">
        <f t="shared" ref="P3" ca="1" si="13">$AL$58-INDIRECT(A3&amp;"!G44")</f>
        <v>#VALUE!</v>
      </c>
      <c r="Q3" s="17">
        <f t="shared" ref="Q3:Q34" ca="1" si="14">$AL$61-INDIRECT(A3&amp;"!L44")</f>
        <v>56.569999999999993</v>
      </c>
      <c r="R3" s="17">
        <f t="shared" ref="R3:R34" ca="1" si="15">$AL$63-INDIRECT(A3&amp;"!C51")</f>
        <v>51.144999999999996</v>
      </c>
      <c r="S3" s="28">
        <f t="shared" ref="S3:S34" ca="1" si="16">INDIRECT(A3&amp;"!$G$11")</f>
        <v>700</v>
      </c>
      <c r="T3" s="4">
        <f t="shared" ref="T3:T34" ca="1" si="17">INDIRECT(A3&amp;"!M11")</f>
        <v>160</v>
      </c>
      <c r="U3" s="7">
        <f t="shared" ref="U3:U34" ca="1" si="18">INDIRECT(A3&amp;"!Q11")</f>
        <v>350</v>
      </c>
      <c r="V3" s="4">
        <f t="shared" ref="V3:V34" ca="1" si="19">INDIRECT(A3&amp;"!H18")</f>
        <v>25</v>
      </c>
      <c r="W3" s="4">
        <f t="shared" ref="W3:W34" ca="1" si="20">INDIRECT(A3&amp;"!N18")</f>
        <v>10</v>
      </c>
      <c r="X3" s="4">
        <f t="shared" ref="X3:X34" ca="1" si="21">INDIRECT(A3&amp;"!P18")</f>
        <v>280</v>
      </c>
      <c r="Y3" s="4">
        <f t="shared" ref="Y3:Y34" ca="1" si="22">INDIRECT(A3&amp;"!E25")</f>
        <v>25</v>
      </c>
      <c r="Z3" s="4">
        <f t="shared" ref="Z3:Z34" ca="1" si="23">INDIRECT(A3&amp;"!J25")</f>
        <v>20</v>
      </c>
      <c r="AA3" s="4">
        <f t="shared" ref="AA3:AA34" ca="1" si="24">INDIRECT(A3&amp;"!Q25")</f>
        <v>10</v>
      </c>
      <c r="AB3" s="4">
        <f t="shared" ref="AB3:AB34" ca="1" si="25">INDIRECT(A3&amp;"!F32")</f>
        <v>12</v>
      </c>
      <c r="AC3" s="4">
        <f t="shared" ref="AC3:AC34" ca="1" si="26">INDIRECT(A3&amp;"!L32")</f>
        <v>15</v>
      </c>
      <c r="AD3" s="4">
        <f t="shared" ref="AD3:AD34" ca="1" si="27">INDIRECT(A3&amp;"!Q32")</f>
        <v>140</v>
      </c>
      <c r="AE3" s="4">
        <f t="shared" ref="AE3:AE34" ca="1" si="28">INDIRECT(A3&amp;"!I39")</f>
        <v>950</v>
      </c>
      <c r="AF3" s="30" t="str">
        <f t="shared" ref="AF3" ca="1" si="29">INDIRECT(A3&amp;"!I46")</f>
        <v>×</v>
      </c>
      <c r="AG3" s="4">
        <f t="shared" ref="AG3:AG34" ca="1" si="30">INDIRECT(A3&amp;"!N46")</f>
        <v>35</v>
      </c>
      <c r="AH3" s="7">
        <f t="shared" ref="AH3:AH30" ca="1" si="31">INDIRECT(A3&amp;"!D53")</f>
        <v>150</v>
      </c>
      <c r="AJ3" s="353" t="s">
        <v>1</v>
      </c>
      <c r="AK3" s="8" t="s">
        <v>138</v>
      </c>
      <c r="AL3" s="119">
        <v>70.674999999999997</v>
      </c>
    </row>
    <row r="4" spans="1:38" x14ac:dyDescent="0.15">
      <c r="A4" s="6" t="s">
        <v>305</v>
      </c>
      <c r="B4" s="3">
        <f t="shared" ca="1" si="0"/>
        <v>44936</v>
      </c>
      <c r="C4" s="16">
        <f t="shared" ref="C4:C53" ca="1" si="32">$AL$6-INDIRECT(A4&amp;"!E9")</f>
        <v>52.306000000000004</v>
      </c>
      <c r="D4" s="16">
        <f t="shared" ca="1" si="1"/>
        <v>46.471999999999994</v>
      </c>
      <c r="E4" s="16">
        <f t="shared" ca="1" si="2"/>
        <v>64.667000000000002</v>
      </c>
      <c r="F4" s="16">
        <f t="shared" ca="1" si="3"/>
        <v>52.071999999999996</v>
      </c>
      <c r="G4" s="16">
        <f t="shared" ca="1" si="4"/>
        <v>50.692</v>
      </c>
      <c r="H4" s="16">
        <f t="shared" ca="1" si="5"/>
        <v>53.39</v>
      </c>
      <c r="I4" s="16">
        <f t="shared" ca="1" si="6"/>
        <v>49.954999999999998</v>
      </c>
      <c r="J4" s="16">
        <f t="shared" ca="1" si="7"/>
        <v>50.852000000000004</v>
      </c>
      <c r="K4" s="16">
        <f t="shared" ca="1" si="8"/>
        <v>60.947000000000003</v>
      </c>
      <c r="L4" s="16">
        <f t="shared" ca="1" si="9"/>
        <v>51.475999999999999</v>
      </c>
      <c r="M4" s="16">
        <f t="shared" ca="1" si="10"/>
        <v>54.594999999999999</v>
      </c>
      <c r="N4" s="16">
        <f t="shared" ca="1" si="11"/>
        <v>48.488</v>
      </c>
      <c r="O4" s="118">
        <f t="shared" ca="1" si="12"/>
        <v>71.868000000000009</v>
      </c>
      <c r="P4" s="30"/>
      <c r="Q4" s="17">
        <f t="shared" ca="1" si="14"/>
        <v>56.247</v>
      </c>
      <c r="R4" s="17">
        <f t="shared" ca="1" si="15"/>
        <v>50.445</v>
      </c>
      <c r="S4" s="28">
        <f t="shared" ca="1" si="16"/>
        <v>550</v>
      </c>
      <c r="T4" s="4">
        <f t="shared" ca="1" si="17"/>
        <v>150</v>
      </c>
      <c r="U4" s="7">
        <f t="shared" ca="1" si="18"/>
        <v>380</v>
      </c>
      <c r="V4" s="4">
        <f t="shared" ca="1" si="19"/>
        <v>30</v>
      </c>
      <c r="W4" s="4">
        <f t="shared" ca="1" si="20"/>
        <v>12</v>
      </c>
      <c r="X4" s="4">
        <f t="shared" ca="1" si="21"/>
        <v>290</v>
      </c>
      <c r="Y4" s="4">
        <f t="shared" ca="1" si="22"/>
        <v>25</v>
      </c>
      <c r="Z4" s="4">
        <f t="shared" ca="1" si="23"/>
        <v>20</v>
      </c>
      <c r="AA4" s="4">
        <f t="shared" ca="1" si="24"/>
        <v>12</v>
      </c>
      <c r="AB4" s="4">
        <f t="shared" ca="1" si="25"/>
        <v>12</v>
      </c>
      <c r="AC4" s="4">
        <f t="shared" ca="1" si="26"/>
        <v>20</v>
      </c>
      <c r="AD4" s="4">
        <f t="shared" ca="1" si="27"/>
        <v>140</v>
      </c>
      <c r="AE4" s="4">
        <f t="shared" ca="1" si="28"/>
        <v>950</v>
      </c>
      <c r="AF4" s="30"/>
      <c r="AG4" s="4">
        <f t="shared" ca="1" si="30"/>
        <v>30</v>
      </c>
      <c r="AH4" s="7">
        <f t="shared" ca="1" si="31"/>
        <v>150</v>
      </c>
      <c r="AJ4" s="354"/>
      <c r="AK4" t="s">
        <v>139</v>
      </c>
      <c r="AL4" s="120">
        <v>70.573999999999998</v>
      </c>
    </row>
    <row r="5" spans="1:38" x14ac:dyDescent="0.15">
      <c r="A5" s="6" t="s">
        <v>358</v>
      </c>
      <c r="B5" s="3">
        <f t="shared" ca="1" si="0"/>
        <v>44942</v>
      </c>
      <c r="C5" s="16">
        <f t="shared" ca="1" si="32"/>
        <v>52.216999999999999</v>
      </c>
      <c r="D5" s="16">
        <f t="shared" ca="1" si="1"/>
        <v>46.603999999999999</v>
      </c>
      <c r="E5" s="16">
        <f t="shared" ca="1" si="2"/>
        <v>64.635999999999996</v>
      </c>
      <c r="F5" s="16">
        <f t="shared" ca="1" si="3"/>
        <v>51.940999999999995</v>
      </c>
      <c r="G5" s="16">
        <f t="shared" ca="1" si="4"/>
        <v>50.566000000000003</v>
      </c>
      <c r="H5" s="16">
        <f t="shared" ca="1" si="5"/>
        <v>53.210999999999999</v>
      </c>
      <c r="I5" s="16">
        <f t="shared" ca="1" si="6"/>
        <v>49.839999999999996</v>
      </c>
      <c r="J5" s="16">
        <f t="shared" ca="1" si="7"/>
        <v>50.402000000000001</v>
      </c>
      <c r="K5" s="16">
        <f t="shared" ca="1" si="8"/>
        <v>60.692999999999998</v>
      </c>
      <c r="L5" s="16">
        <f t="shared" ca="1" si="9"/>
        <v>50.826000000000008</v>
      </c>
      <c r="M5" s="16">
        <f t="shared" ca="1" si="10"/>
        <v>54.44</v>
      </c>
      <c r="N5" s="16">
        <f t="shared" ca="1" si="11"/>
        <v>48.428000000000004</v>
      </c>
      <c r="O5" s="118">
        <f t="shared" ca="1" si="12"/>
        <v>71.72</v>
      </c>
      <c r="P5" s="30"/>
      <c r="Q5" s="17">
        <f t="shared" ca="1" si="14"/>
        <v>56.247999999999998</v>
      </c>
      <c r="R5" s="17">
        <f t="shared" ca="1" si="15"/>
        <v>50.274999999999999</v>
      </c>
      <c r="S5" s="28">
        <f t="shared" ca="1" si="16"/>
        <v>650</v>
      </c>
      <c r="T5" s="4">
        <f t="shared" ca="1" si="17"/>
        <v>150</v>
      </c>
      <c r="U5" s="7">
        <f t="shared" ca="1" si="18"/>
        <v>280</v>
      </c>
      <c r="V5" s="4">
        <f t="shared" ca="1" si="19"/>
        <v>25</v>
      </c>
      <c r="W5" s="4">
        <f t="shared" ca="1" si="20"/>
        <v>10</v>
      </c>
      <c r="X5" s="4">
        <f t="shared" ca="1" si="21"/>
        <v>350</v>
      </c>
      <c r="Y5" s="4">
        <f t="shared" ca="1" si="22"/>
        <v>25</v>
      </c>
      <c r="Z5" s="4">
        <f t="shared" ca="1" si="23"/>
        <v>12</v>
      </c>
      <c r="AA5" s="4">
        <f t="shared" ca="1" si="24"/>
        <v>10</v>
      </c>
      <c r="AB5" s="4">
        <f t="shared" ca="1" si="25"/>
        <v>12</v>
      </c>
      <c r="AC5" s="4">
        <f t="shared" ca="1" si="26"/>
        <v>15</v>
      </c>
      <c r="AD5" s="4">
        <f t="shared" ca="1" si="27"/>
        <v>150</v>
      </c>
      <c r="AE5" s="4">
        <f t="shared" ca="1" si="28"/>
        <v>950</v>
      </c>
      <c r="AF5" s="30"/>
      <c r="AG5" s="4">
        <f t="shared" ca="1" si="30"/>
        <v>35</v>
      </c>
      <c r="AH5" s="7">
        <f t="shared" ca="1" si="31"/>
        <v>220</v>
      </c>
      <c r="AJ5" s="354"/>
      <c r="AK5" t="s">
        <v>140</v>
      </c>
      <c r="AL5" s="120">
        <v>70.573999999999998</v>
      </c>
    </row>
    <row r="6" spans="1:38" x14ac:dyDescent="0.15">
      <c r="A6" s="6" t="s">
        <v>359</v>
      </c>
      <c r="B6" s="3">
        <f t="shared" ca="1" si="0"/>
        <v>44949</v>
      </c>
      <c r="C6" s="16">
        <f t="shared" ca="1" si="32"/>
        <v>52.248000000000005</v>
      </c>
      <c r="D6" s="16">
        <f t="shared" ca="1" si="1"/>
        <v>46.525999999999996</v>
      </c>
      <c r="E6" s="16">
        <f t="shared" ca="1" si="2"/>
        <v>64.567000000000007</v>
      </c>
      <c r="F6" s="16">
        <f t="shared" ca="1" si="3"/>
        <v>51.945999999999998</v>
      </c>
      <c r="G6" s="16">
        <f t="shared" ca="1" si="4"/>
        <v>50.564999999999998</v>
      </c>
      <c r="H6" s="16">
        <f t="shared" ca="1" si="5"/>
        <v>53.265999999999998</v>
      </c>
      <c r="I6" s="16">
        <f t="shared" ca="1" si="6"/>
        <v>49.855999999999995</v>
      </c>
      <c r="J6" s="16">
        <f t="shared" ca="1" si="7"/>
        <v>50.320999999999998</v>
      </c>
      <c r="K6" s="16">
        <f t="shared" ca="1" si="8"/>
        <v>60.779000000000003</v>
      </c>
      <c r="L6" s="16">
        <f t="shared" ca="1" si="9"/>
        <v>50.733000000000004</v>
      </c>
      <c r="M6" s="16">
        <f t="shared" ca="1" si="10"/>
        <v>54.45</v>
      </c>
      <c r="N6" s="16">
        <f t="shared" ca="1" si="11"/>
        <v>48.444000000000003</v>
      </c>
      <c r="O6" s="118">
        <f t="shared" ca="1" si="12"/>
        <v>71.621000000000009</v>
      </c>
      <c r="P6" s="30"/>
      <c r="Q6" s="17">
        <f t="shared" ca="1" si="14"/>
        <v>56.397999999999996</v>
      </c>
      <c r="R6" s="17">
        <f t="shared" ca="1" si="15"/>
        <v>50.296999999999997</v>
      </c>
      <c r="S6" s="28">
        <f t="shared" ca="1" si="16"/>
        <v>700</v>
      </c>
      <c r="T6" s="4">
        <f t="shared" ca="1" si="17"/>
        <v>140</v>
      </c>
      <c r="U6" s="7">
        <f t="shared" ca="1" si="18"/>
        <v>400</v>
      </c>
      <c r="V6" s="4">
        <f t="shared" ca="1" si="19"/>
        <v>15</v>
      </c>
      <c r="W6" s="4">
        <f t="shared" ca="1" si="20"/>
        <v>8</v>
      </c>
      <c r="X6" s="4">
        <f t="shared" ca="1" si="21"/>
        <v>380</v>
      </c>
      <c r="Y6" s="4">
        <f t="shared" ca="1" si="22"/>
        <v>25</v>
      </c>
      <c r="Z6" s="4">
        <f t="shared" ca="1" si="23"/>
        <v>15</v>
      </c>
      <c r="AA6" s="4">
        <f t="shared" ca="1" si="24"/>
        <v>10</v>
      </c>
      <c r="AB6" s="4">
        <f t="shared" ca="1" si="25"/>
        <v>8</v>
      </c>
      <c r="AC6" s="4">
        <f t="shared" ca="1" si="26"/>
        <v>12</v>
      </c>
      <c r="AD6" s="4">
        <f t="shared" ca="1" si="27"/>
        <v>150</v>
      </c>
      <c r="AE6" s="4">
        <f t="shared" ca="1" si="28"/>
        <v>1000</v>
      </c>
      <c r="AF6" s="30"/>
      <c r="AG6" s="4">
        <f t="shared" ca="1" si="30"/>
        <v>20</v>
      </c>
      <c r="AH6" s="7">
        <f t="shared" ca="1" si="31"/>
        <v>160</v>
      </c>
      <c r="AJ6" s="355"/>
      <c r="AK6" s="11" t="s">
        <v>141</v>
      </c>
      <c r="AL6" s="121">
        <v>70.575000000000003</v>
      </c>
    </row>
    <row r="7" spans="1:38" x14ac:dyDescent="0.15">
      <c r="A7" s="6" t="s">
        <v>360</v>
      </c>
      <c r="B7" s="3">
        <f t="shared" ca="1" si="0"/>
        <v>44956</v>
      </c>
      <c r="C7" s="16">
        <f t="shared" ca="1" si="32"/>
        <v>52.14</v>
      </c>
      <c r="D7" s="16">
        <f t="shared" ca="1" si="1"/>
        <v>46.444999999999993</v>
      </c>
      <c r="E7" s="16">
        <f t="shared" ca="1" si="2"/>
        <v>64.551999999999992</v>
      </c>
      <c r="F7" s="16">
        <f t="shared" ca="1" si="3"/>
        <v>51.884999999999991</v>
      </c>
      <c r="G7" s="16">
        <f t="shared" ca="1" si="4"/>
        <v>50.545000000000002</v>
      </c>
      <c r="H7" s="16">
        <f t="shared" ca="1" si="5"/>
        <v>53.174999999999997</v>
      </c>
      <c r="I7" s="16">
        <f t="shared" ca="1" si="6"/>
        <v>49.82</v>
      </c>
      <c r="J7" s="16">
        <f t="shared" ca="1" si="7"/>
        <v>50.366</v>
      </c>
      <c r="K7" s="16">
        <f t="shared" ca="1" si="8"/>
        <v>60.582000000000001</v>
      </c>
      <c r="L7" s="16">
        <f t="shared" ca="1" si="9"/>
        <v>50.817999999999998</v>
      </c>
      <c r="M7" s="16">
        <f t="shared" ca="1" si="10"/>
        <v>54.344999999999999</v>
      </c>
      <c r="N7" s="16">
        <f t="shared" ca="1" si="11"/>
        <v>48.411000000000001</v>
      </c>
      <c r="O7" s="118">
        <f t="shared" ca="1" si="12"/>
        <v>71.621000000000009</v>
      </c>
      <c r="P7" s="30"/>
      <c r="Q7" s="17">
        <f t="shared" ca="1" si="14"/>
        <v>56.350999999999999</v>
      </c>
      <c r="R7" s="17">
        <f t="shared" ca="1" si="15"/>
        <v>50.227000000000004</v>
      </c>
      <c r="S7" s="28">
        <f t="shared" ca="1" si="16"/>
        <v>700</v>
      </c>
      <c r="T7" s="4">
        <f t="shared" ca="1" si="17"/>
        <v>140</v>
      </c>
      <c r="U7" s="7">
        <f t="shared" ca="1" si="18"/>
        <v>400</v>
      </c>
      <c r="V7" s="4">
        <f t="shared" ca="1" si="19"/>
        <v>20</v>
      </c>
      <c r="W7" s="4">
        <f t="shared" ca="1" si="20"/>
        <v>8</v>
      </c>
      <c r="X7" s="4">
        <f t="shared" ca="1" si="21"/>
        <v>350</v>
      </c>
      <c r="Y7" s="4">
        <f t="shared" ca="1" si="22"/>
        <v>25</v>
      </c>
      <c r="Z7" s="4">
        <f t="shared" ca="1" si="23"/>
        <v>15</v>
      </c>
      <c r="AA7" s="4">
        <f t="shared" ca="1" si="24"/>
        <v>12</v>
      </c>
      <c r="AB7" s="4">
        <f t="shared" ca="1" si="25"/>
        <v>8</v>
      </c>
      <c r="AC7" s="4">
        <f t="shared" ca="1" si="26"/>
        <v>12</v>
      </c>
      <c r="AD7" s="4">
        <f t="shared" ca="1" si="27"/>
        <v>140</v>
      </c>
      <c r="AE7" s="4">
        <f t="shared" ca="1" si="28"/>
        <v>1050</v>
      </c>
      <c r="AF7" s="30"/>
      <c r="AG7" s="4">
        <f t="shared" ca="1" si="30"/>
        <v>30</v>
      </c>
      <c r="AH7" s="7">
        <f t="shared" ca="1" si="31"/>
        <v>160</v>
      </c>
      <c r="AJ7" s="353" t="s">
        <v>2</v>
      </c>
      <c r="AK7" s="8" t="s">
        <v>142</v>
      </c>
      <c r="AL7" s="119">
        <v>65.17</v>
      </c>
    </row>
    <row r="8" spans="1:38" x14ac:dyDescent="0.15">
      <c r="A8" s="6" t="s">
        <v>362</v>
      </c>
      <c r="B8" s="3">
        <f t="shared" ca="1" si="0"/>
        <v>44963</v>
      </c>
      <c r="C8" s="16">
        <f t="shared" ca="1" si="32"/>
        <v>52.004000000000005</v>
      </c>
      <c r="D8" s="16">
        <f t="shared" ca="1" si="1"/>
        <v>46.608999999999995</v>
      </c>
      <c r="E8" s="16">
        <f t="shared" ca="1" si="2"/>
        <v>64.341999999999999</v>
      </c>
      <c r="F8" s="16">
        <f t="shared" ca="1" si="3"/>
        <v>51.896000000000001</v>
      </c>
      <c r="G8" s="16">
        <f t="shared" ca="1" si="4"/>
        <v>50.655000000000001</v>
      </c>
      <c r="H8" s="16">
        <f t="shared" ca="1" si="5"/>
        <v>52.989999999999995</v>
      </c>
      <c r="I8" s="16">
        <f t="shared" ca="1" si="6"/>
        <v>49.750999999999998</v>
      </c>
      <c r="J8" s="16">
        <f t="shared" ca="1" si="7"/>
        <v>50.164000000000001</v>
      </c>
      <c r="K8" s="16">
        <f t="shared" ca="1" si="8"/>
        <v>60.328000000000003</v>
      </c>
      <c r="L8" s="16">
        <f t="shared" ca="1" si="9"/>
        <v>50.578000000000003</v>
      </c>
      <c r="M8" s="16">
        <f t="shared" ca="1" si="10"/>
        <v>54.194000000000003</v>
      </c>
      <c r="N8" s="16">
        <f t="shared" ca="1" si="11"/>
        <v>48.338000000000001</v>
      </c>
      <c r="O8" s="118">
        <f t="shared" ca="1" si="12"/>
        <v>71.342000000000013</v>
      </c>
      <c r="P8" s="30"/>
      <c r="Q8" s="17">
        <f t="shared" ca="1" si="14"/>
        <v>56.11</v>
      </c>
      <c r="R8" s="17">
        <f t="shared" ca="1" si="15"/>
        <v>50.069000000000003</v>
      </c>
      <c r="S8" s="28">
        <f t="shared" ca="1" si="16"/>
        <v>800</v>
      </c>
      <c r="T8" s="4">
        <f t="shared" ca="1" si="17"/>
        <v>140</v>
      </c>
      <c r="U8" s="7">
        <f t="shared" ca="1" si="18"/>
        <v>360</v>
      </c>
      <c r="V8" s="4">
        <f t="shared" ca="1" si="19"/>
        <v>25</v>
      </c>
      <c r="W8" s="4">
        <f t="shared" ca="1" si="20"/>
        <v>12</v>
      </c>
      <c r="X8" s="4">
        <f t="shared" ca="1" si="21"/>
        <v>380</v>
      </c>
      <c r="Y8" s="4">
        <f t="shared" ca="1" si="22"/>
        <v>25</v>
      </c>
      <c r="Z8" s="4">
        <f t="shared" ca="1" si="23"/>
        <v>12</v>
      </c>
      <c r="AA8" s="4">
        <f t="shared" ca="1" si="24"/>
        <v>10</v>
      </c>
      <c r="AB8" s="4">
        <f t="shared" ca="1" si="25"/>
        <v>10</v>
      </c>
      <c r="AC8" s="4">
        <f t="shared" ca="1" si="26"/>
        <v>12</v>
      </c>
      <c r="AD8" s="4">
        <f t="shared" ca="1" si="27"/>
        <v>140</v>
      </c>
      <c r="AE8" s="4">
        <f t="shared" ca="1" si="28"/>
        <v>1000</v>
      </c>
      <c r="AF8" s="30"/>
      <c r="AG8" s="4">
        <f t="shared" ca="1" si="30"/>
        <v>30</v>
      </c>
      <c r="AH8" s="7">
        <f t="shared" ca="1" si="31"/>
        <v>190</v>
      </c>
      <c r="AJ8" s="354"/>
      <c r="AK8" t="s">
        <v>143</v>
      </c>
      <c r="AL8" s="120">
        <v>65.197999999999993</v>
      </c>
    </row>
    <row r="9" spans="1:38" x14ac:dyDescent="0.15">
      <c r="A9" s="6" t="s">
        <v>364</v>
      </c>
      <c r="B9" s="3">
        <f t="shared" ca="1" si="0"/>
        <v>44970</v>
      </c>
      <c r="C9" s="16">
        <f t="shared" ca="1" si="32"/>
        <v>50.497</v>
      </c>
      <c r="D9" s="16">
        <f t="shared" ca="1" si="1"/>
        <v>46.361999999999995</v>
      </c>
      <c r="E9" s="16">
        <f t="shared" ca="1" si="2"/>
        <v>64.430000000000007</v>
      </c>
      <c r="F9" s="16">
        <f t="shared" ca="1" si="3"/>
        <v>51.25</v>
      </c>
      <c r="G9" s="16">
        <f t="shared" ca="1" si="4"/>
        <v>50.298999999999999</v>
      </c>
      <c r="H9" s="16">
        <f t="shared" ca="1" si="5"/>
        <v>52.691999999999993</v>
      </c>
      <c r="I9" s="16">
        <f t="shared" ca="1" si="6"/>
        <v>49.631</v>
      </c>
      <c r="J9" s="16">
        <f t="shared" ca="1" si="7"/>
        <v>50.228000000000002</v>
      </c>
      <c r="K9" s="16">
        <f t="shared" ca="1" si="8"/>
        <v>60.335000000000001</v>
      </c>
      <c r="L9" s="16">
        <f t="shared" ca="1" si="9"/>
        <v>50.573999999999998</v>
      </c>
      <c r="M9" s="16">
        <f t="shared" ca="1" si="10"/>
        <v>53.709000000000003</v>
      </c>
      <c r="N9" s="16">
        <f t="shared" ca="1" si="11"/>
        <v>48.267000000000003</v>
      </c>
      <c r="O9" s="118">
        <f t="shared" ca="1" si="12"/>
        <v>71.384</v>
      </c>
      <c r="P9" s="30"/>
      <c r="Q9" s="17">
        <f t="shared" ca="1" si="14"/>
        <v>56.146999999999991</v>
      </c>
      <c r="R9" s="17">
        <f t="shared" ca="1" si="15"/>
        <v>49.878999999999998</v>
      </c>
      <c r="S9" s="28">
        <f t="shared" ca="1" si="16"/>
        <v>750</v>
      </c>
      <c r="T9" s="4">
        <f t="shared" ca="1" si="17"/>
        <v>170</v>
      </c>
      <c r="U9" s="7">
        <f t="shared" ca="1" si="18"/>
        <v>420</v>
      </c>
      <c r="V9" s="4">
        <f t="shared" ca="1" si="19"/>
        <v>20</v>
      </c>
      <c r="W9" s="4">
        <f t="shared" ca="1" si="20"/>
        <v>10</v>
      </c>
      <c r="X9" s="4">
        <f t="shared" ca="1" si="21"/>
        <v>410</v>
      </c>
      <c r="Y9" s="4">
        <f t="shared" ca="1" si="22"/>
        <v>25</v>
      </c>
      <c r="Z9" s="4">
        <f t="shared" ca="1" si="23"/>
        <v>15</v>
      </c>
      <c r="AA9" s="4">
        <f t="shared" ca="1" si="24"/>
        <v>10</v>
      </c>
      <c r="AB9" s="4">
        <f t="shared" ca="1" si="25"/>
        <v>10</v>
      </c>
      <c r="AC9" s="4">
        <f t="shared" ca="1" si="26"/>
        <v>12</v>
      </c>
      <c r="AD9" s="4">
        <f t="shared" ca="1" si="27"/>
        <v>140</v>
      </c>
      <c r="AE9" s="4">
        <f t="shared" ca="1" si="28"/>
        <v>1000</v>
      </c>
      <c r="AF9" s="30"/>
      <c r="AG9" s="4">
        <f t="shared" ca="1" si="30"/>
        <v>30</v>
      </c>
      <c r="AH9" s="7">
        <f t="shared" ca="1" si="31"/>
        <v>160</v>
      </c>
      <c r="AJ9" s="354"/>
      <c r="AK9" t="s">
        <v>144</v>
      </c>
      <c r="AL9" s="120">
        <v>65.194999999999993</v>
      </c>
    </row>
    <row r="10" spans="1:38" x14ac:dyDescent="0.15">
      <c r="A10" s="6" t="s">
        <v>368</v>
      </c>
      <c r="B10" s="3">
        <f t="shared" ca="1" si="0"/>
        <v>44977</v>
      </c>
      <c r="C10" s="16">
        <f t="shared" ca="1" si="32"/>
        <v>51.183000000000007</v>
      </c>
      <c r="D10" s="16">
        <f t="shared" ca="1" si="1"/>
        <v>46.447999999999993</v>
      </c>
      <c r="E10" s="16">
        <f t="shared" ca="1" si="2"/>
        <v>64.680000000000007</v>
      </c>
      <c r="F10" s="16">
        <f t="shared" ca="1" si="3"/>
        <v>51.69</v>
      </c>
      <c r="G10" s="16">
        <f t="shared" ca="1" si="4"/>
        <v>50.382000000000005</v>
      </c>
      <c r="H10" s="16">
        <f t="shared" ca="1" si="5"/>
        <v>53.833999999999996</v>
      </c>
      <c r="I10" s="16">
        <f t="shared" ca="1" si="6"/>
        <v>49.914999999999999</v>
      </c>
      <c r="J10" s="16">
        <f t="shared" ca="1" si="7"/>
        <v>50.091000000000001</v>
      </c>
      <c r="K10" s="16">
        <f t="shared" ca="1" si="8"/>
        <v>60.806000000000004</v>
      </c>
      <c r="L10" s="16">
        <f t="shared" ca="1" si="9"/>
        <v>50.493000000000002</v>
      </c>
      <c r="M10" s="16">
        <f t="shared" ca="1" si="10"/>
        <v>54.39</v>
      </c>
      <c r="N10" s="16">
        <f t="shared" ca="1" si="11"/>
        <v>48.466000000000001</v>
      </c>
      <c r="O10" s="118">
        <f t="shared" ca="1" si="12"/>
        <v>71.355000000000004</v>
      </c>
      <c r="P10" s="30"/>
      <c r="Q10" s="17">
        <f t="shared" ca="1" si="14"/>
        <v>56.715999999999994</v>
      </c>
      <c r="R10" s="17">
        <f t="shared" ca="1" si="15"/>
        <v>49.917999999999999</v>
      </c>
      <c r="S10" s="28">
        <f t="shared" ca="1" si="16"/>
        <v>400</v>
      </c>
      <c r="T10" s="4">
        <f t="shared" ca="1" si="17"/>
        <v>170</v>
      </c>
      <c r="U10" s="7">
        <f t="shared" ca="1" si="18"/>
        <v>300</v>
      </c>
      <c r="V10" s="4">
        <f t="shared" ca="1" si="19"/>
        <v>20</v>
      </c>
      <c r="W10" s="4">
        <f t="shared" ca="1" si="20"/>
        <v>10</v>
      </c>
      <c r="X10" s="4">
        <f t="shared" ca="1" si="21"/>
        <v>350</v>
      </c>
      <c r="Y10" s="4">
        <f t="shared" ca="1" si="22"/>
        <v>15</v>
      </c>
      <c r="Z10" s="4">
        <f t="shared" ca="1" si="23"/>
        <v>12</v>
      </c>
      <c r="AA10" s="4">
        <f t="shared" ca="1" si="24"/>
        <v>8</v>
      </c>
      <c r="AB10" s="4">
        <f t="shared" ca="1" si="25"/>
        <v>8</v>
      </c>
      <c r="AC10" s="4">
        <f t="shared" ca="1" si="26"/>
        <v>15</v>
      </c>
      <c r="AD10" s="4">
        <f t="shared" ca="1" si="27"/>
        <v>140</v>
      </c>
      <c r="AE10" s="4">
        <f t="shared" ca="1" si="28"/>
        <v>1000</v>
      </c>
      <c r="AF10" s="30"/>
      <c r="AG10" s="4">
        <f t="shared" ca="1" si="30"/>
        <v>20</v>
      </c>
      <c r="AH10" s="7">
        <f t="shared" ca="1" si="31"/>
        <v>180</v>
      </c>
      <c r="AJ10" s="355"/>
      <c r="AK10" s="11" t="s">
        <v>145</v>
      </c>
      <c r="AL10" s="121">
        <v>65.195999999999998</v>
      </c>
    </row>
    <row r="11" spans="1:38" x14ac:dyDescent="0.15">
      <c r="A11" s="6" t="s">
        <v>369</v>
      </c>
      <c r="B11" s="3">
        <f t="shared" ca="1" si="0"/>
        <v>44984</v>
      </c>
      <c r="C11" s="16">
        <f t="shared" ca="1" si="32"/>
        <v>51.034000000000006</v>
      </c>
      <c r="D11" s="16">
        <f t="shared" ca="1" si="1"/>
        <v>46.586999999999996</v>
      </c>
      <c r="E11" s="16">
        <f t="shared" ca="1" si="2"/>
        <v>64.489999999999995</v>
      </c>
      <c r="F11" s="16">
        <f t="shared" ca="1" si="3"/>
        <v>51.623999999999995</v>
      </c>
      <c r="G11" s="16">
        <f t="shared" ca="1" si="4"/>
        <v>50.423999999999999</v>
      </c>
      <c r="H11" s="16">
        <f t="shared" ca="1" si="5"/>
        <v>53.667999999999999</v>
      </c>
      <c r="I11" s="16">
        <f t="shared" ca="1" si="6"/>
        <v>49.952999999999996</v>
      </c>
      <c r="J11" s="16">
        <f t="shared" ca="1" si="7"/>
        <v>50.143999999999998</v>
      </c>
      <c r="K11" s="16">
        <f t="shared" ca="1" si="8"/>
        <v>60.567999999999998</v>
      </c>
      <c r="L11" s="16">
        <f t="shared" ca="1" si="9"/>
        <v>50.532000000000004</v>
      </c>
      <c r="M11" s="16">
        <f t="shared" ca="1" si="10"/>
        <v>54.153999999999996</v>
      </c>
      <c r="N11" s="16">
        <f t="shared" ca="1" si="11"/>
        <v>48.508000000000003</v>
      </c>
      <c r="O11" s="118">
        <f t="shared" ca="1" si="12"/>
        <v>71.153999999999996</v>
      </c>
      <c r="P11" s="30"/>
      <c r="Q11" s="17">
        <f t="shared" ca="1" si="14"/>
        <v>56.595999999999997</v>
      </c>
      <c r="R11" s="17">
        <f t="shared" ca="1" si="15"/>
        <v>50.775999999999996</v>
      </c>
      <c r="S11" s="28">
        <f t="shared" ca="1" si="16"/>
        <v>450</v>
      </c>
      <c r="T11" s="4">
        <f t="shared" ca="1" si="17"/>
        <v>150</v>
      </c>
      <c r="U11" s="7">
        <f t="shared" ca="1" si="18"/>
        <v>400</v>
      </c>
      <c r="V11" s="4">
        <f t="shared" ca="1" si="19"/>
        <v>25</v>
      </c>
      <c r="W11" s="4">
        <f t="shared" ca="1" si="20"/>
        <v>12</v>
      </c>
      <c r="X11" s="4">
        <f t="shared" ca="1" si="21"/>
        <v>380</v>
      </c>
      <c r="Y11" s="4">
        <f t="shared" ca="1" si="22"/>
        <v>25</v>
      </c>
      <c r="Z11" s="4">
        <f t="shared" ca="1" si="23"/>
        <v>20</v>
      </c>
      <c r="AA11" s="4">
        <f t="shared" ca="1" si="24"/>
        <v>10</v>
      </c>
      <c r="AB11" s="4">
        <f t="shared" ca="1" si="25"/>
        <v>10</v>
      </c>
      <c r="AC11" s="4">
        <f t="shared" ca="1" si="26"/>
        <v>15</v>
      </c>
      <c r="AD11" s="4">
        <f t="shared" ca="1" si="27"/>
        <v>140</v>
      </c>
      <c r="AE11" s="4">
        <f t="shared" ca="1" si="28"/>
        <v>1000</v>
      </c>
      <c r="AF11" s="30"/>
      <c r="AG11" s="4">
        <f t="shared" ca="1" si="30"/>
        <v>30</v>
      </c>
      <c r="AH11" s="7">
        <f t="shared" ca="1" si="31"/>
        <v>160</v>
      </c>
      <c r="AJ11" s="353" t="s">
        <v>3</v>
      </c>
      <c r="AK11" s="8" t="s">
        <v>146</v>
      </c>
      <c r="AL11" s="119">
        <v>89.147999999999996</v>
      </c>
    </row>
    <row r="12" spans="1:38" x14ac:dyDescent="0.15">
      <c r="A12" s="6" t="s">
        <v>372</v>
      </c>
      <c r="B12" s="3">
        <f t="shared" ca="1" si="0"/>
        <v>44992</v>
      </c>
      <c r="C12" s="16">
        <f t="shared" ca="1" si="32"/>
        <v>50.871000000000002</v>
      </c>
      <c r="D12" s="16">
        <f t="shared" ca="1" si="1"/>
        <v>46.680999999999997</v>
      </c>
      <c r="E12" s="16">
        <f t="shared" ca="1" si="2"/>
        <v>64.376000000000005</v>
      </c>
      <c r="F12" s="16">
        <f t="shared" ca="1" si="3"/>
        <v>51.650999999999996</v>
      </c>
      <c r="G12" s="16">
        <f t="shared" ca="1" si="4"/>
        <v>50.695999999999998</v>
      </c>
      <c r="H12" s="16">
        <f t="shared" ca="1" si="5"/>
        <v>53.272999999999996</v>
      </c>
      <c r="I12" s="16">
        <f t="shared" ca="1" si="6"/>
        <v>50.191000000000003</v>
      </c>
      <c r="J12" s="16">
        <f t="shared" ca="1" si="7"/>
        <v>50.378</v>
      </c>
      <c r="K12" s="16">
        <f t="shared" ca="1" si="8"/>
        <v>60.396999999999998</v>
      </c>
      <c r="L12" s="16">
        <f t="shared" ca="1" si="9"/>
        <v>50.815000000000005</v>
      </c>
      <c r="M12" s="16">
        <f t="shared" ca="1" si="10"/>
        <v>53.936</v>
      </c>
      <c r="N12" s="16">
        <f t="shared" ca="1" si="11"/>
        <v>48.960999999999999</v>
      </c>
      <c r="O12" s="118">
        <f t="shared" ca="1" si="12"/>
        <v>71.192000000000007</v>
      </c>
      <c r="P12" s="30"/>
      <c r="Q12" s="17">
        <f t="shared" ca="1" si="14"/>
        <v>56.197999999999993</v>
      </c>
      <c r="R12" s="17">
        <f t="shared" ca="1" si="15"/>
        <v>50.471000000000004</v>
      </c>
      <c r="S12" s="28">
        <f t="shared" ca="1" si="16"/>
        <v>280</v>
      </c>
      <c r="T12" s="4">
        <f t="shared" ca="1" si="17"/>
        <v>160</v>
      </c>
      <c r="U12" s="7">
        <f t="shared" ca="1" si="18"/>
        <v>310</v>
      </c>
      <c r="V12" s="4">
        <f t="shared" ca="1" si="19"/>
        <v>20</v>
      </c>
      <c r="W12" s="4">
        <f t="shared" ca="1" si="20"/>
        <v>10</v>
      </c>
      <c r="X12" s="4">
        <f t="shared" ca="1" si="21"/>
        <v>350</v>
      </c>
      <c r="Y12" s="4">
        <f t="shared" ca="1" si="22"/>
        <v>25</v>
      </c>
      <c r="Z12" s="4">
        <f t="shared" ca="1" si="23"/>
        <v>12</v>
      </c>
      <c r="AA12" s="4">
        <f t="shared" ca="1" si="24"/>
        <v>10</v>
      </c>
      <c r="AB12" s="4">
        <f t="shared" ca="1" si="25"/>
        <v>10</v>
      </c>
      <c r="AC12" s="4">
        <f t="shared" ca="1" si="26"/>
        <v>20</v>
      </c>
      <c r="AD12" s="4">
        <f t="shared" ca="1" si="27"/>
        <v>130</v>
      </c>
      <c r="AE12" s="4">
        <f t="shared" ca="1" si="28"/>
        <v>1000</v>
      </c>
      <c r="AF12" s="30"/>
      <c r="AG12" s="4">
        <f t="shared" ca="1" si="30"/>
        <v>25</v>
      </c>
      <c r="AH12" s="7">
        <f t="shared" ca="1" si="31"/>
        <v>160</v>
      </c>
      <c r="AJ12" s="354"/>
      <c r="AK12" t="s">
        <v>147</v>
      </c>
      <c r="AL12" s="120">
        <v>88.701999999999998</v>
      </c>
    </row>
    <row r="13" spans="1:38" x14ac:dyDescent="0.15">
      <c r="A13" s="6" t="s">
        <v>373</v>
      </c>
      <c r="B13" s="3">
        <f t="shared" ca="1" si="0"/>
        <v>44998</v>
      </c>
      <c r="C13" s="16">
        <f t="shared" ca="1" si="32"/>
        <v>50.713999999999999</v>
      </c>
      <c r="D13" s="16">
        <f t="shared" ca="1" si="1"/>
        <v>46.673000000000002</v>
      </c>
      <c r="E13" s="16">
        <f t="shared" ca="1" si="2"/>
        <v>64.347999999999999</v>
      </c>
      <c r="F13" s="16">
        <f t="shared" ca="1" si="3"/>
        <v>51.530999999999992</v>
      </c>
      <c r="G13" s="16">
        <f t="shared" ca="1" si="4"/>
        <v>50.641999999999996</v>
      </c>
      <c r="H13" s="16">
        <f t="shared" ca="1" si="5"/>
        <v>53.006</v>
      </c>
      <c r="I13" s="16">
        <f t="shared" ca="1" si="6"/>
        <v>50.110999999999997</v>
      </c>
      <c r="J13" s="16">
        <f t="shared" ca="1" si="7"/>
        <v>50.367000000000004</v>
      </c>
      <c r="K13" s="16">
        <f t="shared" ca="1" si="8"/>
        <v>60.201000000000001</v>
      </c>
      <c r="L13" s="16">
        <f t="shared" ca="1" si="9"/>
        <v>50.768000000000001</v>
      </c>
      <c r="M13" s="16">
        <f t="shared" ca="1" si="10"/>
        <v>53.739999999999995</v>
      </c>
      <c r="N13" s="16">
        <f t="shared" ca="1" si="11"/>
        <v>48.907000000000004</v>
      </c>
      <c r="O13" s="118">
        <f t="shared" ca="1" si="12"/>
        <v>71.125</v>
      </c>
      <c r="P13" s="30"/>
      <c r="Q13" s="17">
        <f t="shared" ca="1" si="14"/>
        <v>56.083999999999996</v>
      </c>
      <c r="R13" s="17">
        <f t="shared" ca="1" si="15"/>
        <v>50.227000000000004</v>
      </c>
      <c r="S13" s="28">
        <f t="shared" ca="1" si="16"/>
        <v>280</v>
      </c>
      <c r="T13" s="4">
        <f t="shared" ca="1" si="17"/>
        <v>160</v>
      </c>
      <c r="U13" s="7">
        <f t="shared" ca="1" si="18"/>
        <v>420</v>
      </c>
      <c r="V13" s="4">
        <f t="shared" ca="1" si="19"/>
        <v>20</v>
      </c>
      <c r="W13" s="4">
        <f t="shared" ca="1" si="20"/>
        <v>12</v>
      </c>
      <c r="X13" s="4">
        <f t="shared" ca="1" si="21"/>
        <v>350</v>
      </c>
      <c r="Y13" s="4">
        <f t="shared" ca="1" si="22"/>
        <v>25</v>
      </c>
      <c r="Z13" s="4">
        <f t="shared" ca="1" si="23"/>
        <v>20</v>
      </c>
      <c r="AA13" s="4">
        <f t="shared" ca="1" si="24"/>
        <v>10</v>
      </c>
      <c r="AB13" s="4">
        <f t="shared" ca="1" si="25"/>
        <v>8</v>
      </c>
      <c r="AC13" s="4">
        <f t="shared" ca="1" si="26"/>
        <v>15</v>
      </c>
      <c r="AD13" s="4">
        <f t="shared" ca="1" si="27"/>
        <v>140</v>
      </c>
      <c r="AE13" s="4">
        <f t="shared" ca="1" si="28"/>
        <v>900</v>
      </c>
      <c r="AF13" s="30"/>
      <c r="AG13" s="4">
        <f t="shared" ca="1" si="30"/>
        <v>35</v>
      </c>
      <c r="AH13" s="7">
        <f t="shared" ca="1" si="31"/>
        <v>150</v>
      </c>
      <c r="AJ13" s="355"/>
      <c r="AK13" s="11" t="s">
        <v>148</v>
      </c>
      <c r="AL13" s="121">
        <v>88.841999999999999</v>
      </c>
    </row>
    <row r="14" spans="1:38" x14ac:dyDescent="0.15">
      <c r="A14" s="6" t="s">
        <v>374</v>
      </c>
      <c r="B14" s="3">
        <f t="shared" ca="1" si="0"/>
        <v>45007</v>
      </c>
      <c r="C14" s="16">
        <f t="shared" ca="1" si="32"/>
        <v>50.938000000000002</v>
      </c>
      <c r="D14" s="16">
        <f t="shared" ca="1" si="1"/>
        <v>46.849999999999994</v>
      </c>
      <c r="E14" s="16">
        <f t="shared" ca="1" si="2"/>
        <v>64.290999999999997</v>
      </c>
      <c r="F14" s="16">
        <f t="shared" ca="1" si="3"/>
        <v>51.688999999999993</v>
      </c>
      <c r="G14" s="16">
        <f t="shared" ca="1" si="4"/>
        <v>50.721000000000004</v>
      </c>
      <c r="H14" s="16">
        <f t="shared" ca="1" si="5"/>
        <v>53.097999999999999</v>
      </c>
      <c r="I14" s="16">
        <f t="shared" ca="1" si="6"/>
        <v>50.058999999999997</v>
      </c>
      <c r="J14" s="16">
        <f t="shared" ca="1" si="7"/>
        <v>50.402999999999999</v>
      </c>
      <c r="K14" s="16">
        <f t="shared" ca="1" si="8"/>
        <v>60.344999999999999</v>
      </c>
      <c r="L14" s="16">
        <f t="shared" ca="1" si="9"/>
        <v>50.828000000000003</v>
      </c>
      <c r="M14" s="16">
        <f t="shared" ca="1" si="10"/>
        <v>53.963999999999999</v>
      </c>
      <c r="N14" s="16">
        <f t="shared" ca="1" si="11"/>
        <v>48.663000000000004</v>
      </c>
      <c r="O14" s="118">
        <f t="shared" ca="1" si="12"/>
        <v>71.062000000000012</v>
      </c>
      <c r="P14" s="30"/>
      <c r="Q14" s="17">
        <f t="shared" ca="1" si="14"/>
        <v>56.206999999999994</v>
      </c>
      <c r="R14" s="17">
        <f t="shared" ca="1" si="15"/>
        <v>50.683</v>
      </c>
      <c r="S14" s="28">
        <f t="shared" ca="1" si="16"/>
        <v>260</v>
      </c>
      <c r="T14" s="4">
        <f t="shared" ca="1" si="17"/>
        <v>180</v>
      </c>
      <c r="U14" s="7">
        <f t="shared" ca="1" si="18"/>
        <v>300</v>
      </c>
      <c r="V14" s="4">
        <f t="shared" ca="1" si="19"/>
        <v>20</v>
      </c>
      <c r="W14" s="4">
        <f t="shared" ca="1" si="20"/>
        <v>10</v>
      </c>
      <c r="X14" s="4">
        <f t="shared" ca="1" si="21"/>
        <v>400</v>
      </c>
      <c r="Y14" s="4">
        <f t="shared" ca="1" si="22"/>
        <v>25</v>
      </c>
      <c r="Z14" s="4">
        <f t="shared" ca="1" si="23"/>
        <v>12</v>
      </c>
      <c r="AA14" s="4">
        <f t="shared" ca="1" si="24"/>
        <v>12</v>
      </c>
      <c r="AB14" s="4">
        <f t="shared" ca="1" si="25"/>
        <v>10</v>
      </c>
      <c r="AC14" s="4">
        <f t="shared" ca="1" si="26"/>
        <v>15</v>
      </c>
      <c r="AD14" s="4">
        <f t="shared" ca="1" si="27"/>
        <v>130</v>
      </c>
      <c r="AE14" s="4">
        <f t="shared" ca="1" si="28"/>
        <v>950</v>
      </c>
      <c r="AF14" s="30"/>
      <c r="AG14" s="4">
        <f t="shared" ca="1" si="30"/>
        <v>35</v>
      </c>
      <c r="AH14" s="7">
        <f t="shared" ca="1" si="31"/>
        <v>210</v>
      </c>
      <c r="AJ14" s="353" t="s">
        <v>29</v>
      </c>
      <c r="AK14" s="8" t="s">
        <v>149</v>
      </c>
      <c r="AL14" s="119">
        <v>75.694999999999993</v>
      </c>
    </row>
    <row r="15" spans="1:38" x14ac:dyDescent="0.15">
      <c r="A15" s="6" t="s">
        <v>376</v>
      </c>
      <c r="B15" s="3">
        <f t="shared" ca="1" si="0"/>
        <v>45012</v>
      </c>
      <c r="C15" s="16">
        <f t="shared" ca="1" si="32"/>
        <v>51.409000000000006</v>
      </c>
      <c r="D15" s="16">
        <f t="shared" ca="1" si="1"/>
        <v>46.81</v>
      </c>
      <c r="E15" s="16">
        <f t="shared" ca="1" si="2"/>
        <v>64.33</v>
      </c>
      <c r="F15" s="16">
        <f t="shared" ca="1" si="3"/>
        <v>51.683999999999997</v>
      </c>
      <c r="G15" s="16">
        <f t="shared" ca="1" si="4"/>
        <v>50.460999999999999</v>
      </c>
      <c r="H15" s="16">
        <f t="shared" ca="1" si="5"/>
        <v>54.04</v>
      </c>
      <c r="I15" s="16">
        <f t="shared" ca="1" si="6"/>
        <v>50.290999999999997</v>
      </c>
      <c r="J15" s="16">
        <f t="shared" ca="1" si="7"/>
        <v>50.298000000000002</v>
      </c>
      <c r="K15" s="16">
        <f t="shared" ca="1" si="8"/>
        <v>60.462000000000003</v>
      </c>
      <c r="L15" s="16">
        <f t="shared" ca="1" si="9"/>
        <v>50.668000000000006</v>
      </c>
      <c r="M15" s="16">
        <f t="shared" ca="1" si="10"/>
        <v>54.244</v>
      </c>
      <c r="N15" s="16">
        <f t="shared" ca="1" si="11"/>
        <v>48.894000000000005</v>
      </c>
      <c r="O15" s="118">
        <f t="shared" ca="1" si="12"/>
        <v>71.007000000000005</v>
      </c>
      <c r="P15" s="30"/>
      <c r="Q15" s="17">
        <f t="shared" ca="1" si="14"/>
        <v>56.245999999999995</v>
      </c>
      <c r="R15" s="17">
        <f t="shared" ca="1" si="15"/>
        <v>51.754999999999995</v>
      </c>
      <c r="S15" s="28">
        <f t="shared" ca="1" si="16"/>
        <v>280</v>
      </c>
      <c r="T15" s="4">
        <f t="shared" ca="1" si="17"/>
        <v>170</v>
      </c>
      <c r="U15" s="7">
        <f t="shared" ca="1" si="18"/>
        <v>280</v>
      </c>
      <c r="V15" s="4">
        <f t="shared" ca="1" si="19"/>
        <v>20</v>
      </c>
      <c r="W15" s="4">
        <f t="shared" ca="1" si="20"/>
        <v>10</v>
      </c>
      <c r="X15" s="4">
        <f t="shared" ca="1" si="21"/>
        <v>450</v>
      </c>
      <c r="Y15" s="4">
        <f t="shared" ca="1" si="22"/>
        <v>25</v>
      </c>
      <c r="Z15" s="4">
        <f t="shared" ca="1" si="23"/>
        <v>15</v>
      </c>
      <c r="AA15" s="4">
        <f t="shared" ca="1" si="24"/>
        <v>10</v>
      </c>
      <c r="AB15" s="4">
        <f t="shared" ca="1" si="25"/>
        <v>10</v>
      </c>
      <c r="AC15" s="4">
        <f t="shared" ca="1" si="26"/>
        <v>15</v>
      </c>
      <c r="AD15" s="4">
        <f t="shared" ca="1" si="27"/>
        <v>150</v>
      </c>
      <c r="AE15" s="4">
        <f t="shared" ca="1" si="28"/>
        <v>950</v>
      </c>
      <c r="AF15" s="30"/>
      <c r="AG15" s="4">
        <f t="shared" ca="1" si="30"/>
        <v>30</v>
      </c>
      <c r="AH15" s="7">
        <f t="shared" ca="1" si="31"/>
        <v>140</v>
      </c>
      <c r="AJ15" s="354"/>
      <c r="AK15" t="s">
        <v>150</v>
      </c>
      <c r="AL15" s="120">
        <v>76.572000000000003</v>
      </c>
    </row>
    <row r="16" spans="1:38" x14ac:dyDescent="0.15">
      <c r="A16" s="6" t="s">
        <v>377</v>
      </c>
      <c r="B16" s="3">
        <f t="shared" ca="1" si="0"/>
        <v>45020</v>
      </c>
      <c r="C16" s="16">
        <f t="shared" ca="1" si="32"/>
        <v>51.715000000000003</v>
      </c>
      <c r="D16" s="16">
        <f t="shared" ca="1" si="1"/>
        <v>46.998999999999995</v>
      </c>
      <c r="E16" s="16">
        <f t="shared" ca="1" si="2"/>
        <v>64.402000000000001</v>
      </c>
      <c r="F16" s="16">
        <f t="shared" ca="1" si="3"/>
        <v>51.881</v>
      </c>
      <c r="G16" s="16">
        <f t="shared" ca="1" si="4"/>
        <v>50.521000000000001</v>
      </c>
      <c r="H16" s="16">
        <f t="shared" ca="1" si="5"/>
        <v>54.066000000000003</v>
      </c>
      <c r="I16" s="16">
        <f t="shared" ca="1" si="6"/>
        <v>50.363</v>
      </c>
      <c r="J16" s="16">
        <f t="shared" ca="1" si="7"/>
        <v>50.289000000000001</v>
      </c>
      <c r="K16" s="16">
        <f t="shared" ca="1" si="8"/>
        <v>60.645000000000003</v>
      </c>
      <c r="L16" s="16">
        <f t="shared" ca="1" si="9"/>
        <v>50.677000000000007</v>
      </c>
      <c r="M16" s="16">
        <f t="shared" ca="1" si="10"/>
        <v>54.504999999999995</v>
      </c>
      <c r="N16" s="16">
        <f t="shared" ca="1" si="11"/>
        <v>49.023000000000003</v>
      </c>
      <c r="O16" s="118">
        <f t="shared" ca="1" si="12"/>
        <v>70.978000000000009</v>
      </c>
      <c r="P16" s="30"/>
      <c r="Q16" s="17">
        <f t="shared" ca="1" si="14"/>
        <v>56.310999999999993</v>
      </c>
      <c r="R16" s="17">
        <f t="shared" ca="1" si="15"/>
        <v>51.667999999999999</v>
      </c>
      <c r="S16" s="28">
        <f t="shared" ca="1" si="16"/>
        <v>300</v>
      </c>
      <c r="T16" s="4">
        <f t="shared" ca="1" si="17"/>
        <v>150</v>
      </c>
      <c r="U16" s="7">
        <f t="shared" ca="1" si="18"/>
        <v>300</v>
      </c>
      <c r="V16" s="4">
        <f t="shared" ca="1" si="19"/>
        <v>20</v>
      </c>
      <c r="W16" s="4">
        <f t="shared" ca="1" si="20"/>
        <v>12</v>
      </c>
      <c r="X16" s="4">
        <f t="shared" ca="1" si="21"/>
        <v>450</v>
      </c>
      <c r="Y16" s="4">
        <f t="shared" ca="1" si="22"/>
        <v>25</v>
      </c>
      <c r="Z16" s="4">
        <f t="shared" ca="1" si="23"/>
        <v>15</v>
      </c>
      <c r="AA16" s="4">
        <f t="shared" ca="1" si="24"/>
        <v>10</v>
      </c>
      <c r="AB16" s="4">
        <f t="shared" ca="1" si="25"/>
        <v>10</v>
      </c>
      <c r="AC16" s="4">
        <f t="shared" ca="1" si="26"/>
        <v>12</v>
      </c>
      <c r="AD16" s="4">
        <f t="shared" ca="1" si="27"/>
        <v>130</v>
      </c>
      <c r="AE16" s="4">
        <f t="shared" ca="1" si="28"/>
        <v>1000</v>
      </c>
      <c r="AF16" s="30"/>
      <c r="AG16" s="4">
        <f t="shared" ca="1" si="30"/>
        <v>30</v>
      </c>
      <c r="AH16" s="7">
        <f t="shared" ca="1" si="31"/>
        <v>140</v>
      </c>
      <c r="AJ16" s="354"/>
      <c r="AK16" t="s">
        <v>151</v>
      </c>
      <c r="AL16" s="120">
        <v>76.572999999999993</v>
      </c>
    </row>
    <row r="17" spans="1:38" x14ac:dyDescent="0.15">
      <c r="A17" s="6" t="s">
        <v>379</v>
      </c>
      <c r="B17" s="3">
        <f t="shared" ca="1" si="0"/>
        <v>45027</v>
      </c>
      <c r="C17" s="16">
        <f t="shared" ca="1" si="32"/>
        <v>51.442999999999998</v>
      </c>
      <c r="D17" s="16">
        <f t="shared" ca="1" si="1"/>
        <v>46.840999999999994</v>
      </c>
      <c r="E17" s="16">
        <f t="shared" ca="1" si="2"/>
        <v>64.382999999999996</v>
      </c>
      <c r="F17" s="16">
        <f t="shared" ca="1" si="3"/>
        <v>51.650999999999996</v>
      </c>
      <c r="G17" s="16">
        <f t="shared" ca="1" si="4"/>
        <v>50.460999999999999</v>
      </c>
      <c r="H17" s="16">
        <f t="shared" ca="1" si="5"/>
        <v>54.078999999999994</v>
      </c>
      <c r="I17" s="16">
        <f t="shared" ca="1" si="6"/>
        <v>50.287999999999997</v>
      </c>
      <c r="J17" s="16">
        <f t="shared" ca="1" si="7"/>
        <v>50.302999999999997</v>
      </c>
      <c r="K17" s="16">
        <f t="shared" ca="1" si="8"/>
        <v>60.466000000000001</v>
      </c>
      <c r="L17" s="16">
        <f t="shared" ca="1" si="9"/>
        <v>50.671000000000006</v>
      </c>
      <c r="M17" s="16">
        <f t="shared" ca="1" si="10"/>
        <v>54.138999999999996</v>
      </c>
      <c r="N17" s="16">
        <f t="shared" ca="1" si="11"/>
        <v>48.978000000000002</v>
      </c>
      <c r="O17" s="118">
        <f t="shared" ca="1" si="12"/>
        <v>71.003</v>
      </c>
      <c r="P17" s="30"/>
      <c r="Q17" s="17">
        <f t="shared" ca="1" si="14"/>
        <v>56.226999999999997</v>
      </c>
      <c r="R17" s="17">
        <f t="shared" ca="1" si="15"/>
        <v>51.405000000000001</v>
      </c>
      <c r="S17" s="28">
        <f t="shared" ca="1" si="16"/>
        <v>300</v>
      </c>
      <c r="T17" s="4">
        <f t="shared" ca="1" si="17"/>
        <v>140</v>
      </c>
      <c r="U17" s="7">
        <f t="shared" ca="1" si="18"/>
        <v>300</v>
      </c>
      <c r="V17" s="4">
        <f t="shared" ca="1" si="19"/>
        <v>20</v>
      </c>
      <c r="W17" s="4">
        <f t="shared" ca="1" si="20"/>
        <v>10</v>
      </c>
      <c r="X17" s="4">
        <f t="shared" ca="1" si="21"/>
        <v>480</v>
      </c>
      <c r="Y17" s="4">
        <f t="shared" ca="1" si="22"/>
        <v>25</v>
      </c>
      <c r="Z17" s="4">
        <f t="shared" ca="1" si="23"/>
        <v>15</v>
      </c>
      <c r="AA17" s="4">
        <f t="shared" ca="1" si="24"/>
        <v>10</v>
      </c>
      <c r="AB17" s="4">
        <f t="shared" ca="1" si="25"/>
        <v>10</v>
      </c>
      <c r="AC17" s="4">
        <f t="shared" ca="1" si="26"/>
        <v>12</v>
      </c>
      <c r="AD17" s="4">
        <f t="shared" ca="1" si="27"/>
        <v>130</v>
      </c>
      <c r="AE17" s="4">
        <f t="shared" ca="1" si="28"/>
        <v>800</v>
      </c>
      <c r="AF17" s="30"/>
      <c r="AG17" s="4">
        <f t="shared" ca="1" si="30"/>
        <v>30</v>
      </c>
      <c r="AH17" s="7">
        <f t="shared" ca="1" si="31"/>
        <v>220</v>
      </c>
      <c r="AJ17" s="354"/>
      <c r="AK17" t="s">
        <v>152</v>
      </c>
      <c r="AL17" s="120">
        <v>76.572000000000003</v>
      </c>
    </row>
    <row r="18" spans="1:38" x14ac:dyDescent="0.15">
      <c r="A18" s="6" t="s">
        <v>382</v>
      </c>
      <c r="B18" s="3">
        <f t="shared" ca="1" si="0"/>
        <v>45033</v>
      </c>
      <c r="C18" s="16">
        <f t="shared" ca="1" si="32"/>
        <v>51.303000000000004</v>
      </c>
      <c r="D18" s="16">
        <f t="shared" ca="1" si="1"/>
        <v>46.774999999999999</v>
      </c>
      <c r="E18" s="16">
        <f t="shared" ca="1" si="2"/>
        <v>64.364000000000004</v>
      </c>
      <c r="F18" s="16">
        <f t="shared" ca="1" si="3"/>
        <v>51.649000000000001</v>
      </c>
      <c r="G18" s="16">
        <f t="shared" ca="1" si="4"/>
        <v>50.469000000000001</v>
      </c>
      <c r="H18" s="16">
        <f t="shared" ca="1" si="5"/>
        <v>53.783000000000001</v>
      </c>
      <c r="I18" s="16">
        <f t="shared" ca="1" si="6"/>
        <v>50.271000000000001</v>
      </c>
      <c r="J18" s="16">
        <f t="shared" ca="1" si="7"/>
        <v>50.256</v>
      </c>
      <c r="K18" s="16">
        <f t="shared" ca="1" si="8"/>
        <v>60.436999999999998</v>
      </c>
      <c r="L18" s="16">
        <f t="shared" ca="1" si="9"/>
        <v>50.641000000000005</v>
      </c>
      <c r="M18" s="16">
        <f t="shared" ca="1" si="10"/>
        <v>54.138999999999996</v>
      </c>
      <c r="N18" s="16">
        <f t="shared" ca="1" si="11"/>
        <v>48.933000000000007</v>
      </c>
      <c r="O18" s="118">
        <f t="shared" ca="1" si="12"/>
        <v>71.141000000000005</v>
      </c>
      <c r="P18" s="30"/>
      <c r="Q18" s="17">
        <f t="shared" ca="1" si="14"/>
        <v>56.158000000000001</v>
      </c>
      <c r="R18" s="17">
        <f t="shared" ca="1" si="15"/>
        <v>51.536000000000001</v>
      </c>
      <c r="S18" s="28">
        <f t="shared" ca="1" si="16"/>
        <v>280</v>
      </c>
      <c r="T18" s="4">
        <f t="shared" ca="1" si="17"/>
        <v>150</v>
      </c>
      <c r="U18" s="7">
        <f t="shared" ca="1" si="18"/>
        <v>350</v>
      </c>
      <c r="V18" s="4">
        <f t="shared" ca="1" si="19"/>
        <v>20</v>
      </c>
      <c r="W18" s="4">
        <f t="shared" ca="1" si="20"/>
        <v>10</v>
      </c>
      <c r="X18" s="4">
        <f t="shared" ca="1" si="21"/>
        <v>400</v>
      </c>
      <c r="Y18" s="4">
        <f t="shared" ca="1" si="22"/>
        <v>25</v>
      </c>
      <c r="Z18" s="4">
        <f t="shared" ca="1" si="23"/>
        <v>15</v>
      </c>
      <c r="AA18" s="4">
        <f t="shared" ca="1" si="24"/>
        <v>10</v>
      </c>
      <c r="AB18" s="4">
        <f t="shared" ca="1" si="25"/>
        <v>10</v>
      </c>
      <c r="AC18" s="4">
        <f t="shared" ca="1" si="26"/>
        <v>15</v>
      </c>
      <c r="AD18" s="4">
        <f t="shared" ca="1" si="27"/>
        <v>140</v>
      </c>
      <c r="AE18" s="4">
        <f t="shared" ca="1" si="28"/>
        <v>1000</v>
      </c>
      <c r="AF18" s="30"/>
      <c r="AG18" s="4">
        <f t="shared" ca="1" si="30"/>
        <v>25</v>
      </c>
      <c r="AH18" s="7">
        <f t="shared" ca="1" si="31"/>
        <v>190</v>
      </c>
      <c r="AJ18" s="355"/>
      <c r="AK18" s="11" t="s">
        <v>153</v>
      </c>
      <c r="AL18" s="121">
        <v>76.638999999999996</v>
      </c>
    </row>
    <row r="19" spans="1:38" x14ac:dyDescent="0.15">
      <c r="A19" s="6" t="s">
        <v>384</v>
      </c>
      <c r="B19" s="3">
        <f t="shared" ca="1" si="0"/>
        <v>45040</v>
      </c>
      <c r="C19" s="16">
        <f t="shared" ca="1" si="32"/>
        <v>51.402000000000001</v>
      </c>
      <c r="D19" s="16">
        <f t="shared" ca="1" si="1"/>
        <v>46.906999999999996</v>
      </c>
      <c r="E19" s="16">
        <f t="shared" ca="1" si="2"/>
        <v>64.269000000000005</v>
      </c>
      <c r="F19" s="16">
        <f t="shared" ca="1" si="3"/>
        <v>51.710999999999999</v>
      </c>
      <c r="G19" s="16">
        <f t="shared" ca="1" si="4"/>
        <v>50.469000000000001</v>
      </c>
      <c r="H19" s="16">
        <f t="shared" ca="1" si="5"/>
        <v>53.644999999999996</v>
      </c>
      <c r="I19" s="16">
        <f t="shared" ca="1" si="6"/>
        <v>50.228999999999999</v>
      </c>
      <c r="J19" s="16">
        <f t="shared" ca="1" si="7"/>
        <v>50.238</v>
      </c>
      <c r="K19" s="16">
        <f t="shared" ca="1" si="8"/>
        <v>60.433</v>
      </c>
      <c r="L19" s="16">
        <f t="shared" ca="1" si="9"/>
        <v>50.613</v>
      </c>
      <c r="M19" s="16">
        <f t="shared" ca="1" si="10"/>
        <v>54.224999999999994</v>
      </c>
      <c r="N19" s="16">
        <f t="shared" ca="1" si="11"/>
        <v>48.942000000000007</v>
      </c>
      <c r="O19" s="118">
        <f t="shared" ca="1" si="12"/>
        <v>70.865000000000009</v>
      </c>
      <c r="P19" s="30"/>
      <c r="Q19" s="17">
        <f t="shared" ca="1" si="14"/>
        <v>56.100999999999999</v>
      </c>
      <c r="R19" s="17">
        <f t="shared" ca="1" si="15"/>
        <v>51.475000000000001</v>
      </c>
      <c r="S19" s="28">
        <f t="shared" ca="1" si="16"/>
        <v>210</v>
      </c>
      <c r="T19" s="4">
        <f t="shared" ca="1" si="17"/>
        <v>140</v>
      </c>
      <c r="U19" s="7">
        <f t="shared" ca="1" si="18"/>
        <v>320</v>
      </c>
      <c r="V19" s="4">
        <f t="shared" ca="1" si="19"/>
        <v>20</v>
      </c>
      <c r="W19" s="4">
        <f t="shared" ca="1" si="20"/>
        <v>10</v>
      </c>
      <c r="X19" s="4">
        <f t="shared" ca="1" si="21"/>
        <v>420</v>
      </c>
      <c r="Y19" s="4">
        <f t="shared" ca="1" si="22"/>
        <v>25</v>
      </c>
      <c r="Z19" s="4">
        <f t="shared" ca="1" si="23"/>
        <v>20</v>
      </c>
      <c r="AA19" s="4">
        <f t="shared" ca="1" si="24"/>
        <v>10</v>
      </c>
      <c r="AB19" s="4">
        <f t="shared" ca="1" si="25"/>
        <v>8</v>
      </c>
      <c r="AC19" s="4">
        <f t="shared" ca="1" si="26"/>
        <v>15</v>
      </c>
      <c r="AD19" s="4">
        <f t="shared" ca="1" si="27"/>
        <v>130</v>
      </c>
      <c r="AE19" s="4">
        <f t="shared" ca="1" si="28"/>
        <v>950</v>
      </c>
      <c r="AF19" s="30"/>
      <c r="AG19" s="4">
        <f t="shared" ca="1" si="30"/>
        <v>25</v>
      </c>
      <c r="AH19" s="7">
        <f t="shared" ca="1" si="31"/>
        <v>260</v>
      </c>
      <c r="AJ19" s="353" t="s">
        <v>30</v>
      </c>
      <c r="AK19" s="8" t="s">
        <v>154</v>
      </c>
      <c r="AL19" s="119">
        <v>71.75</v>
      </c>
    </row>
    <row r="20" spans="1:38" x14ac:dyDescent="0.15">
      <c r="A20" s="6" t="s">
        <v>385</v>
      </c>
      <c r="B20" s="3">
        <f t="shared" ca="1" si="0"/>
        <v>45048</v>
      </c>
      <c r="C20" s="16">
        <f t="shared" ca="1" si="32"/>
        <v>53.09</v>
      </c>
      <c r="D20" s="16">
        <f t="shared" ca="1" si="1"/>
        <v>46.978999999999999</v>
      </c>
      <c r="E20" s="16">
        <f t="shared" ca="1" si="2"/>
        <v>64.355000000000004</v>
      </c>
      <c r="F20" s="16">
        <f t="shared" ca="1" si="3"/>
        <v>52.381999999999991</v>
      </c>
      <c r="G20" s="16">
        <f t="shared" ca="1" si="4"/>
        <v>50.754999999999995</v>
      </c>
      <c r="H20" s="16">
        <f t="shared" ca="1" si="5"/>
        <v>54.457999999999998</v>
      </c>
      <c r="I20" s="16">
        <f t="shared" ca="1" si="6"/>
        <v>50.447000000000003</v>
      </c>
      <c r="J20" s="16">
        <f t="shared" ca="1" si="7"/>
        <v>50.408999999999999</v>
      </c>
      <c r="K20" s="16">
        <f t="shared" ca="1" si="8"/>
        <v>60.6</v>
      </c>
      <c r="L20" s="16">
        <f t="shared" ca="1" si="9"/>
        <v>50.862000000000002</v>
      </c>
      <c r="M20" s="16">
        <f t="shared" ca="1" si="10"/>
        <v>55.037999999999997</v>
      </c>
      <c r="N20" s="16">
        <f t="shared" ca="1" si="11"/>
        <v>49.084000000000003</v>
      </c>
      <c r="O20" s="118">
        <f t="shared" ca="1" si="12"/>
        <v>70.981000000000009</v>
      </c>
      <c r="P20" s="30"/>
      <c r="Q20" s="17">
        <f t="shared" ca="1" si="14"/>
        <v>56.665999999999997</v>
      </c>
      <c r="R20" s="17">
        <f t="shared" ca="1" si="15"/>
        <v>51.841999999999999</v>
      </c>
      <c r="S20" s="28">
        <f t="shared" ca="1" si="16"/>
        <v>800</v>
      </c>
      <c r="T20" s="4">
        <f t="shared" ca="1" si="17"/>
        <v>130</v>
      </c>
      <c r="U20" s="7">
        <f t="shared" ca="1" si="18"/>
        <v>300</v>
      </c>
      <c r="V20" s="4">
        <f t="shared" ca="1" si="19"/>
        <v>15</v>
      </c>
      <c r="W20" s="4">
        <f t="shared" ca="1" si="20"/>
        <v>10</v>
      </c>
      <c r="X20" s="4">
        <f t="shared" ca="1" si="21"/>
        <v>500</v>
      </c>
      <c r="Y20" s="4">
        <f t="shared" ca="1" si="22"/>
        <v>25</v>
      </c>
      <c r="Z20" s="4">
        <f t="shared" ca="1" si="23"/>
        <v>15</v>
      </c>
      <c r="AA20" s="4">
        <f t="shared" ca="1" si="24"/>
        <v>10</v>
      </c>
      <c r="AB20" s="4">
        <f t="shared" ca="1" si="25"/>
        <v>8</v>
      </c>
      <c r="AC20" s="4">
        <f t="shared" ca="1" si="26"/>
        <v>15</v>
      </c>
      <c r="AD20" s="4">
        <f t="shared" ca="1" si="27"/>
        <v>140</v>
      </c>
      <c r="AE20" s="4">
        <f t="shared" ca="1" si="28"/>
        <v>950</v>
      </c>
      <c r="AF20" s="30"/>
      <c r="AG20" s="4">
        <f t="shared" ca="1" si="30"/>
        <v>30</v>
      </c>
      <c r="AH20" s="7">
        <f t="shared" ca="1" si="31"/>
        <v>150</v>
      </c>
      <c r="AJ20" s="354"/>
      <c r="AK20" t="s">
        <v>155</v>
      </c>
      <c r="AL20" s="120">
        <v>72.254000000000005</v>
      </c>
    </row>
    <row r="21" spans="1:38" x14ac:dyDescent="0.15">
      <c r="A21" s="6" t="s">
        <v>388</v>
      </c>
      <c r="B21" s="3">
        <f t="shared" ca="1" si="0"/>
        <v>45054</v>
      </c>
      <c r="C21" s="16">
        <f t="shared" ca="1" si="32"/>
        <v>53.314000000000007</v>
      </c>
      <c r="D21" s="16">
        <f t="shared" ca="1" si="1"/>
        <v>47.084999999999994</v>
      </c>
      <c r="E21" s="16">
        <f t="shared" ca="1" si="2"/>
        <v>64.62299999999999</v>
      </c>
      <c r="F21" s="16">
        <f t="shared" ca="1" si="3"/>
        <v>52.587999999999994</v>
      </c>
      <c r="G21" s="16">
        <f t="shared" ca="1" si="4"/>
        <v>50.957999999999998</v>
      </c>
      <c r="H21" s="16">
        <f t="shared" ca="1" si="5"/>
        <v>54.564999999999998</v>
      </c>
      <c r="I21" s="16">
        <f t="shared" ca="1" si="6"/>
        <v>50.617999999999995</v>
      </c>
      <c r="J21" s="16">
        <f t="shared" ca="1" si="7"/>
        <v>50.503999999999998</v>
      </c>
      <c r="K21" s="16">
        <f t="shared" ca="1" si="8"/>
        <v>60.750999999999998</v>
      </c>
      <c r="L21" s="16">
        <f t="shared" ca="1" si="9"/>
        <v>50.895000000000003</v>
      </c>
      <c r="M21" s="16">
        <f t="shared" ca="1" si="10"/>
        <v>55.158000000000001</v>
      </c>
      <c r="N21" s="16">
        <f t="shared" ca="1" si="11"/>
        <v>49.283000000000001</v>
      </c>
      <c r="O21" s="118">
        <f t="shared" ca="1" si="12"/>
        <v>70.941000000000003</v>
      </c>
      <c r="P21" s="30"/>
      <c r="Q21" s="17">
        <f t="shared" ca="1" si="14"/>
        <v>56.875999999999998</v>
      </c>
      <c r="R21" s="17">
        <f t="shared" ca="1" si="15"/>
        <v>52.115000000000002</v>
      </c>
      <c r="S21" s="28">
        <f t="shared" ca="1" si="16"/>
        <v>1200</v>
      </c>
      <c r="T21" s="4">
        <f t="shared" ca="1" si="17"/>
        <v>130</v>
      </c>
      <c r="U21" s="7">
        <f t="shared" ca="1" si="18"/>
        <v>280</v>
      </c>
      <c r="V21" s="4">
        <f t="shared" ca="1" si="19"/>
        <v>20</v>
      </c>
      <c r="W21" s="4">
        <f t="shared" ca="1" si="20"/>
        <v>10</v>
      </c>
      <c r="X21" s="4">
        <f t="shared" ca="1" si="21"/>
        <v>420</v>
      </c>
      <c r="Y21" s="4">
        <f t="shared" ca="1" si="22"/>
        <v>25</v>
      </c>
      <c r="Z21" s="4">
        <f t="shared" ca="1" si="23"/>
        <v>15</v>
      </c>
      <c r="AA21" s="4">
        <f t="shared" ca="1" si="24"/>
        <v>10</v>
      </c>
      <c r="AB21" s="4">
        <f t="shared" ca="1" si="25"/>
        <v>10</v>
      </c>
      <c r="AC21" s="4">
        <f t="shared" ca="1" si="26"/>
        <v>15</v>
      </c>
      <c r="AD21" s="4">
        <f t="shared" ca="1" si="27"/>
        <v>120</v>
      </c>
      <c r="AE21" s="4">
        <f t="shared" ca="1" si="28"/>
        <v>1000</v>
      </c>
      <c r="AF21" s="30"/>
      <c r="AG21" s="4">
        <f t="shared" ca="1" si="30"/>
        <v>30</v>
      </c>
      <c r="AH21" s="7">
        <f t="shared" ca="1" si="31"/>
        <v>180</v>
      </c>
      <c r="AJ21" s="354"/>
      <c r="AK21" t="s">
        <v>156</v>
      </c>
      <c r="AL21" s="120">
        <v>72.254000000000005</v>
      </c>
    </row>
    <row r="22" spans="1:38" x14ac:dyDescent="0.15">
      <c r="A22" s="6" t="s">
        <v>389</v>
      </c>
      <c r="B22" s="3">
        <f t="shared" ca="1" si="0"/>
        <v>45061</v>
      </c>
      <c r="C22" s="16">
        <f t="shared" ca="1" si="32"/>
        <v>52.087000000000003</v>
      </c>
      <c r="D22" s="16">
        <f t="shared" ca="1" si="1"/>
        <v>47.186999999999998</v>
      </c>
      <c r="E22" s="16">
        <f t="shared" ca="1" si="2"/>
        <v>64.539000000000001</v>
      </c>
      <c r="F22" s="16">
        <f t="shared" ca="1" si="3"/>
        <v>52.170999999999992</v>
      </c>
      <c r="G22" s="16">
        <f t="shared" ca="1" si="4"/>
        <v>50.757000000000005</v>
      </c>
      <c r="H22" s="16">
        <f t="shared" ca="1" si="5"/>
        <v>53.691999999999993</v>
      </c>
      <c r="I22" s="16">
        <f t="shared" ca="1" si="6"/>
        <v>50.509</v>
      </c>
      <c r="J22" s="16">
        <f t="shared" ca="1" si="7"/>
        <v>50.474000000000004</v>
      </c>
      <c r="K22" s="16">
        <f t="shared" ca="1" si="8"/>
        <v>60.889000000000003</v>
      </c>
      <c r="L22" s="16">
        <f t="shared" ca="1" si="9"/>
        <v>50.889000000000003</v>
      </c>
      <c r="M22" s="16">
        <f t="shared" ca="1" si="10"/>
        <v>54.82</v>
      </c>
      <c r="N22" s="16">
        <f t="shared" ca="1" si="11"/>
        <v>49.21</v>
      </c>
      <c r="O22" s="118">
        <f t="shared" ca="1" si="12"/>
        <v>71.010000000000005</v>
      </c>
      <c r="P22" s="30"/>
      <c r="Q22" s="17">
        <f t="shared" ca="1" si="14"/>
        <v>56.537999999999997</v>
      </c>
      <c r="R22" s="17">
        <f t="shared" ca="1" si="15"/>
        <v>52.107999999999997</v>
      </c>
      <c r="S22" s="28">
        <f t="shared" ca="1" si="16"/>
        <v>800</v>
      </c>
      <c r="T22" s="4">
        <f t="shared" ca="1" si="17"/>
        <v>120</v>
      </c>
      <c r="U22" s="7">
        <f t="shared" ca="1" si="18"/>
        <v>380</v>
      </c>
      <c r="V22" s="4">
        <f t="shared" ca="1" si="19"/>
        <v>15</v>
      </c>
      <c r="W22" s="4">
        <f t="shared" ca="1" si="20"/>
        <v>10</v>
      </c>
      <c r="X22" s="4">
        <f t="shared" ca="1" si="21"/>
        <v>400</v>
      </c>
      <c r="Y22" s="4">
        <f t="shared" ca="1" si="22"/>
        <v>25</v>
      </c>
      <c r="Z22" s="4">
        <f t="shared" ca="1" si="23"/>
        <v>20</v>
      </c>
      <c r="AA22" s="4">
        <f t="shared" ca="1" si="24"/>
        <v>10</v>
      </c>
      <c r="AB22" s="4">
        <f t="shared" ca="1" si="25"/>
        <v>10</v>
      </c>
      <c r="AC22" s="4">
        <f t="shared" ca="1" si="26"/>
        <v>15</v>
      </c>
      <c r="AD22" s="4">
        <f t="shared" ca="1" si="27"/>
        <v>120</v>
      </c>
      <c r="AE22" s="4">
        <f t="shared" ca="1" si="28"/>
        <v>1000</v>
      </c>
      <c r="AF22" s="30"/>
      <c r="AG22" s="4">
        <f t="shared" ca="1" si="30"/>
        <v>30</v>
      </c>
      <c r="AH22" s="7">
        <f t="shared" ca="1" si="31"/>
        <v>140</v>
      </c>
      <c r="AJ22" s="355"/>
      <c r="AK22" s="11" t="s">
        <v>157</v>
      </c>
      <c r="AL22" s="121">
        <v>72.253</v>
      </c>
    </row>
    <row r="23" spans="1:38" x14ac:dyDescent="0.15">
      <c r="A23" s="6" t="s">
        <v>394</v>
      </c>
      <c r="B23" s="3">
        <f t="shared" ca="1" si="0"/>
        <v>45068</v>
      </c>
      <c r="C23" s="16">
        <f t="shared" ca="1" si="32"/>
        <v>52.341000000000001</v>
      </c>
      <c r="D23" s="16">
        <f t="shared" ca="1" si="1"/>
        <v>47.19</v>
      </c>
      <c r="E23" s="16">
        <f t="shared" ca="1" si="2"/>
        <v>64.590999999999994</v>
      </c>
      <c r="F23" s="16">
        <f t="shared" ca="1" si="3"/>
        <v>52.271000000000001</v>
      </c>
      <c r="G23" s="16">
        <f t="shared" ca="1" si="4"/>
        <v>50.814</v>
      </c>
      <c r="H23" s="16">
        <f t="shared" ca="1" si="5"/>
        <v>54.700999999999993</v>
      </c>
      <c r="I23" s="16">
        <f t="shared" ca="1" si="6"/>
        <v>50.768000000000001</v>
      </c>
      <c r="J23" s="16">
        <f t="shared" ca="1" si="7"/>
        <v>50.509</v>
      </c>
      <c r="K23" s="16">
        <f t="shared" ca="1" si="8"/>
        <v>60.869</v>
      </c>
      <c r="L23" s="16">
        <f t="shared" ca="1" si="9"/>
        <v>50.933000000000007</v>
      </c>
      <c r="M23" s="16">
        <f t="shared" ca="1" si="10"/>
        <v>54.935000000000002</v>
      </c>
      <c r="N23" s="16">
        <f t="shared" ca="1" si="11"/>
        <v>49.384</v>
      </c>
      <c r="O23" s="118">
        <f t="shared" ca="1" si="12"/>
        <v>71.082999999999998</v>
      </c>
      <c r="P23" s="30"/>
      <c r="Q23" s="17">
        <f t="shared" ca="1" si="14"/>
        <v>56.58</v>
      </c>
      <c r="R23" s="17">
        <f t="shared" ca="1" si="15"/>
        <v>52.462000000000003</v>
      </c>
      <c r="S23" s="28">
        <f t="shared" ca="1" si="16"/>
        <v>260</v>
      </c>
      <c r="T23" s="4">
        <f t="shared" ca="1" si="17"/>
        <v>140</v>
      </c>
      <c r="U23" s="7">
        <f t="shared" ca="1" si="18"/>
        <v>360</v>
      </c>
      <c r="V23" s="4">
        <f t="shared" ca="1" si="19"/>
        <v>15</v>
      </c>
      <c r="W23" s="4">
        <f t="shared" ca="1" si="20"/>
        <v>10</v>
      </c>
      <c r="X23" s="4">
        <f t="shared" ca="1" si="21"/>
        <v>390</v>
      </c>
      <c r="Y23" s="4">
        <f t="shared" ca="1" si="22"/>
        <v>25</v>
      </c>
      <c r="Z23" s="4">
        <f t="shared" ca="1" si="23"/>
        <v>15</v>
      </c>
      <c r="AA23" s="4">
        <f t="shared" ca="1" si="24"/>
        <v>10</v>
      </c>
      <c r="AB23" s="4">
        <f t="shared" ca="1" si="25"/>
        <v>8</v>
      </c>
      <c r="AC23" s="4">
        <f t="shared" ca="1" si="26"/>
        <v>15</v>
      </c>
      <c r="AD23" s="4">
        <f t="shared" ca="1" si="27"/>
        <v>140</v>
      </c>
      <c r="AE23" s="4">
        <f t="shared" ca="1" si="28"/>
        <v>1100</v>
      </c>
      <c r="AF23" s="30"/>
      <c r="AG23" s="4">
        <f t="shared" ca="1" si="30"/>
        <v>30</v>
      </c>
      <c r="AH23" s="7">
        <f t="shared" ca="1" si="31"/>
        <v>140</v>
      </c>
      <c r="AJ23" s="353" t="s">
        <v>31</v>
      </c>
      <c r="AK23" s="11" t="s">
        <v>158</v>
      </c>
      <c r="AL23" s="121">
        <v>70.289000000000001</v>
      </c>
    </row>
    <row r="24" spans="1:38" x14ac:dyDescent="0.15">
      <c r="A24" s="6" t="s">
        <v>395</v>
      </c>
      <c r="B24" s="3">
        <f t="shared" ca="1" si="0"/>
        <v>45076</v>
      </c>
      <c r="C24" s="16">
        <f t="shared" ca="1" si="32"/>
        <v>52.636000000000003</v>
      </c>
      <c r="D24" s="16">
        <f t="shared" ca="1" si="1"/>
        <v>47.375</v>
      </c>
      <c r="E24" s="16">
        <f t="shared" ca="1" si="2"/>
        <v>64.724000000000004</v>
      </c>
      <c r="F24" s="16">
        <f t="shared" ca="1" si="3"/>
        <v>52.561999999999998</v>
      </c>
      <c r="G24" s="16">
        <f t="shared" ca="1" si="4"/>
        <v>51.021000000000001</v>
      </c>
      <c r="H24" s="16">
        <f t="shared" ca="1" si="5"/>
        <v>55.584999999999994</v>
      </c>
      <c r="I24" s="16">
        <f t="shared" ca="1" si="6"/>
        <v>51.076000000000001</v>
      </c>
      <c r="J24" s="16">
        <f t="shared" ca="1" si="7"/>
        <v>50.698</v>
      </c>
      <c r="K24" s="16">
        <f t="shared" ca="1" si="8"/>
        <v>61.213999999999999</v>
      </c>
      <c r="L24" s="16">
        <f t="shared" ca="1" si="9"/>
        <v>51.142000000000003</v>
      </c>
      <c r="M24" s="16">
        <f t="shared" ca="1" si="10"/>
        <v>55.364000000000004</v>
      </c>
      <c r="N24" s="16">
        <f t="shared" ca="1" si="11"/>
        <v>49.644000000000005</v>
      </c>
      <c r="O24" s="118">
        <f t="shared" ca="1" si="12"/>
        <v>71.102000000000004</v>
      </c>
      <c r="P24" s="30"/>
      <c r="Q24" s="17">
        <f t="shared" ca="1" si="14"/>
        <v>57.327999999999996</v>
      </c>
      <c r="R24" s="17">
        <f t="shared" ca="1" si="15"/>
        <v>53.021999999999998</v>
      </c>
      <c r="S24" s="28">
        <f t="shared" ca="1" si="16"/>
        <v>1000</v>
      </c>
      <c r="T24" s="4">
        <f t="shared" ca="1" si="17"/>
        <v>140</v>
      </c>
      <c r="U24" s="7">
        <f t="shared" ca="1" si="18"/>
        <v>380</v>
      </c>
      <c r="V24" s="4">
        <f t="shared" ca="1" si="19"/>
        <v>20</v>
      </c>
      <c r="W24" s="4">
        <f t="shared" ca="1" si="20"/>
        <v>10</v>
      </c>
      <c r="X24" s="4">
        <f t="shared" ca="1" si="21"/>
        <v>380</v>
      </c>
      <c r="Y24" s="4">
        <f t="shared" ca="1" si="22"/>
        <v>25</v>
      </c>
      <c r="Z24" s="4">
        <f t="shared" ca="1" si="23"/>
        <v>15</v>
      </c>
      <c r="AA24" s="4">
        <f t="shared" ca="1" si="24"/>
        <v>10</v>
      </c>
      <c r="AB24" s="4">
        <f t="shared" ca="1" si="25"/>
        <v>10</v>
      </c>
      <c r="AC24" s="4">
        <f t="shared" ca="1" si="26"/>
        <v>15</v>
      </c>
      <c r="AD24" s="4">
        <f t="shared" ca="1" si="27"/>
        <v>110</v>
      </c>
      <c r="AE24" s="4">
        <f t="shared" ca="1" si="28"/>
        <v>1000</v>
      </c>
      <c r="AF24" s="30"/>
      <c r="AG24" s="4">
        <f t="shared" ca="1" si="30"/>
        <v>30</v>
      </c>
      <c r="AH24" s="7">
        <f t="shared" ca="1" si="31"/>
        <v>110</v>
      </c>
      <c r="AJ24" s="355"/>
      <c r="AK24" s="13" t="s">
        <v>159</v>
      </c>
      <c r="AL24" s="122">
        <v>70.567999999999998</v>
      </c>
    </row>
    <row r="25" spans="1:38" x14ac:dyDescent="0.15">
      <c r="A25" s="6" t="s">
        <v>397</v>
      </c>
      <c r="B25" s="3">
        <f t="shared" ca="1" si="0"/>
        <v>45083</v>
      </c>
      <c r="C25" s="16">
        <f t="shared" ca="1" si="32"/>
        <v>54.727000000000004</v>
      </c>
      <c r="D25" s="16">
        <f t="shared" ca="1" si="1"/>
        <v>47.448999999999998</v>
      </c>
      <c r="E25" s="16">
        <f t="shared" ca="1" si="2"/>
        <v>65.007999999999996</v>
      </c>
      <c r="F25" s="16">
        <f t="shared" ca="1" si="3"/>
        <v>53.792999999999992</v>
      </c>
      <c r="G25" s="16">
        <f t="shared" ca="1" si="4"/>
        <v>51.579000000000001</v>
      </c>
      <c r="H25" s="16">
        <f t="shared" ca="1" si="5"/>
        <v>57.345999999999997</v>
      </c>
      <c r="I25" s="16">
        <f t="shared" ca="1" si="6"/>
        <v>51.81</v>
      </c>
      <c r="J25" s="16">
        <f t="shared" ca="1" si="7"/>
        <v>51.058</v>
      </c>
      <c r="K25" s="16">
        <f t="shared" ca="1" si="8"/>
        <v>61.966999999999999</v>
      </c>
      <c r="L25" s="16">
        <f t="shared" ca="1" si="9"/>
        <v>51.649000000000001</v>
      </c>
      <c r="M25" s="16">
        <f t="shared" ca="1" si="10"/>
        <v>57.132999999999996</v>
      </c>
      <c r="N25" s="16">
        <f t="shared" ca="1" si="11"/>
        <v>50.102000000000004</v>
      </c>
      <c r="O25" s="118">
        <f t="shared" ca="1" si="12"/>
        <v>71.147999999999996</v>
      </c>
      <c r="P25" s="30"/>
      <c r="Q25" s="17">
        <f t="shared" ca="1" si="14"/>
        <v>57.795000000000002</v>
      </c>
      <c r="R25" s="17">
        <f t="shared" ca="1" si="15"/>
        <v>54.637</v>
      </c>
      <c r="S25" s="28">
        <f t="shared" ca="1" si="16"/>
        <v>1100</v>
      </c>
      <c r="T25" s="4">
        <f t="shared" ca="1" si="17"/>
        <v>150</v>
      </c>
      <c r="U25" s="7">
        <f t="shared" ca="1" si="18"/>
        <v>350</v>
      </c>
      <c r="V25" s="4">
        <f t="shared" ca="1" si="19"/>
        <v>20</v>
      </c>
      <c r="W25" s="4">
        <f t="shared" ca="1" si="20"/>
        <v>10</v>
      </c>
      <c r="X25" s="4">
        <f t="shared" ca="1" si="21"/>
        <v>420</v>
      </c>
      <c r="Y25" s="4">
        <f t="shared" ca="1" si="22"/>
        <v>25</v>
      </c>
      <c r="Z25" s="4">
        <f t="shared" ca="1" si="23"/>
        <v>25</v>
      </c>
      <c r="AA25" s="4">
        <f t="shared" ca="1" si="24"/>
        <v>10</v>
      </c>
      <c r="AB25" s="4">
        <f t="shared" ca="1" si="25"/>
        <v>10</v>
      </c>
      <c r="AC25" s="4">
        <f t="shared" ca="1" si="26"/>
        <v>15</v>
      </c>
      <c r="AD25" s="4">
        <f t="shared" ca="1" si="27"/>
        <v>120</v>
      </c>
      <c r="AE25" s="4">
        <f t="shared" ca="1" si="28"/>
        <v>1000</v>
      </c>
      <c r="AF25" s="30"/>
      <c r="AG25" s="4">
        <f t="shared" ca="1" si="30"/>
        <v>35</v>
      </c>
      <c r="AH25" s="7">
        <f t="shared" ca="1" si="31"/>
        <v>120</v>
      </c>
      <c r="AJ25" s="353" t="s">
        <v>51</v>
      </c>
      <c r="AK25" s="8" t="s">
        <v>160</v>
      </c>
      <c r="AL25" s="123">
        <v>60.828000000000003</v>
      </c>
    </row>
    <row r="26" spans="1:38" x14ac:dyDescent="0.15">
      <c r="A26" s="6" t="s">
        <v>399</v>
      </c>
      <c r="B26" s="3">
        <f t="shared" ca="1" si="0"/>
        <v>45089</v>
      </c>
      <c r="C26" s="16">
        <f t="shared" ca="1" si="32"/>
        <v>55.213000000000001</v>
      </c>
      <c r="D26" s="16">
        <f t="shared" ca="1" si="1"/>
        <v>47.352999999999994</v>
      </c>
      <c r="E26" s="16">
        <f t="shared" ca="1" si="2"/>
        <v>65.144999999999996</v>
      </c>
      <c r="F26" s="16">
        <f t="shared" ca="1" si="3"/>
        <v>53.759999999999991</v>
      </c>
      <c r="G26" s="16">
        <f t="shared" ca="1" si="4"/>
        <v>51.480000000000004</v>
      </c>
      <c r="H26" s="16">
        <f t="shared" ca="1" si="5"/>
        <v>57.199999999999996</v>
      </c>
      <c r="I26" s="16">
        <f t="shared" ca="1" si="6"/>
        <v>51.637</v>
      </c>
      <c r="J26" s="16">
        <f t="shared" ca="1" si="7"/>
        <v>50.981000000000002</v>
      </c>
      <c r="K26" s="16">
        <f t="shared" ca="1" si="8"/>
        <v>61.991</v>
      </c>
      <c r="L26" s="16">
        <f t="shared" ca="1" si="9"/>
        <v>51.508000000000003</v>
      </c>
      <c r="M26" s="16">
        <f t="shared" ca="1" si="10"/>
        <v>56.997</v>
      </c>
      <c r="N26" s="16">
        <f t="shared" ca="1" si="11"/>
        <v>50.025000000000006</v>
      </c>
      <c r="O26" s="118">
        <f t="shared" ca="1" si="12"/>
        <v>71.256</v>
      </c>
      <c r="P26" s="30"/>
      <c r="Q26" s="17">
        <f t="shared" ca="1" si="14"/>
        <v>55.324999999999996</v>
      </c>
      <c r="R26" s="17">
        <f t="shared" ca="1" si="15"/>
        <v>54.718000000000004</v>
      </c>
      <c r="S26" s="28">
        <f t="shared" ca="1" si="16"/>
        <v>800</v>
      </c>
      <c r="T26" s="4">
        <f t="shared" ca="1" si="17"/>
        <v>160</v>
      </c>
      <c r="U26" s="7">
        <f t="shared" ca="1" si="18"/>
        <v>400</v>
      </c>
      <c r="V26" s="4">
        <f t="shared" ca="1" si="19"/>
        <v>20</v>
      </c>
      <c r="W26" s="4">
        <f t="shared" ca="1" si="20"/>
        <v>10</v>
      </c>
      <c r="X26" s="4">
        <f t="shared" ca="1" si="21"/>
        <v>400</v>
      </c>
      <c r="Y26" s="4">
        <f t="shared" ca="1" si="22"/>
        <v>30</v>
      </c>
      <c r="Z26" s="4">
        <f t="shared" ca="1" si="23"/>
        <v>15</v>
      </c>
      <c r="AA26" s="4">
        <f t="shared" ca="1" si="24"/>
        <v>10</v>
      </c>
      <c r="AB26" s="4">
        <f t="shared" ca="1" si="25"/>
        <v>8</v>
      </c>
      <c r="AC26" s="4">
        <f t="shared" ca="1" si="26"/>
        <v>15</v>
      </c>
      <c r="AD26" s="4">
        <f t="shared" ca="1" si="27"/>
        <v>150</v>
      </c>
      <c r="AE26" s="4">
        <f t="shared" ca="1" si="28"/>
        <v>1000</v>
      </c>
      <c r="AF26" s="30"/>
      <c r="AG26" s="4">
        <f t="shared" ca="1" si="30"/>
        <v>30</v>
      </c>
      <c r="AH26" s="7">
        <f t="shared" ca="1" si="31"/>
        <v>130</v>
      </c>
      <c r="AJ26" s="355"/>
      <c r="AK26" s="11" t="s">
        <v>161</v>
      </c>
      <c r="AL26" s="124">
        <v>60.832999999999998</v>
      </c>
    </row>
    <row r="27" spans="1:38" x14ac:dyDescent="0.15">
      <c r="A27" s="6" t="s">
        <v>402</v>
      </c>
      <c r="B27" s="3">
        <f t="shared" ca="1" si="0"/>
        <v>45096</v>
      </c>
      <c r="C27" s="16">
        <f t="shared" ca="1" si="32"/>
        <v>55.102000000000004</v>
      </c>
      <c r="D27" s="16">
        <f t="shared" ca="1" si="1"/>
        <v>47.527000000000001</v>
      </c>
      <c r="E27" s="16">
        <f t="shared" ca="1" si="2"/>
        <v>65.22</v>
      </c>
      <c r="F27" s="16">
        <f t="shared" ca="1" si="3"/>
        <v>53.714999999999996</v>
      </c>
      <c r="G27" s="16">
        <f t="shared" ca="1" si="4"/>
        <v>51.484999999999999</v>
      </c>
      <c r="H27" s="16">
        <f t="shared" ca="1" si="5"/>
        <v>56.792999999999999</v>
      </c>
      <c r="I27" s="16">
        <f t="shared" ca="1" si="6"/>
        <v>51.673000000000002</v>
      </c>
      <c r="J27" s="16">
        <f t="shared" ca="1" si="7"/>
        <v>50.896999999999998</v>
      </c>
      <c r="K27" s="16">
        <f t="shared" ca="1" si="8"/>
        <v>61.910000000000004</v>
      </c>
      <c r="L27" s="16">
        <f t="shared" ca="1" si="9"/>
        <v>51.460999999999999</v>
      </c>
      <c r="M27" s="16">
        <f t="shared" ca="1" si="10"/>
        <v>56.872</v>
      </c>
      <c r="N27" s="16">
        <f t="shared" ca="1" si="11"/>
        <v>50.168000000000006</v>
      </c>
      <c r="O27" s="118">
        <f t="shared" ca="1" si="12"/>
        <v>71.373000000000005</v>
      </c>
      <c r="P27" s="30"/>
      <c r="Q27" s="17">
        <f t="shared" ca="1" si="14"/>
        <v>55.171999999999997</v>
      </c>
      <c r="R27" s="17">
        <f t="shared" ca="1" si="15"/>
        <v>55.15</v>
      </c>
      <c r="S27" s="28">
        <f t="shared" ca="1" si="16"/>
        <v>800</v>
      </c>
      <c r="T27" s="4">
        <f t="shared" ca="1" si="17"/>
        <v>150</v>
      </c>
      <c r="U27" s="7">
        <f t="shared" ca="1" si="18"/>
        <v>350</v>
      </c>
      <c r="V27" s="4">
        <f t="shared" ca="1" si="19"/>
        <v>25</v>
      </c>
      <c r="W27" s="4">
        <f t="shared" ca="1" si="20"/>
        <v>12</v>
      </c>
      <c r="X27" s="4">
        <f t="shared" ca="1" si="21"/>
        <v>400</v>
      </c>
      <c r="Y27" s="4">
        <f t="shared" ca="1" si="22"/>
        <v>25</v>
      </c>
      <c r="Z27" s="4">
        <f t="shared" ca="1" si="23"/>
        <v>20</v>
      </c>
      <c r="AA27" s="4">
        <f t="shared" ca="1" si="24"/>
        <v>10</v>
      </c>
      <c r="AB27" s="4">
        <f t="shared" ca="1" si="25"/>
        <v>10</v>
      </c>
      <c r="AC27" s="4">
        <f t="shared" ca="1" si="26"/>
        <v>20</v>
      </c>
      <c r="AD27" s="4">
        <f t="shared" ca="1" si="27"/>
        <v>130</v>
      </c>
      <c r="AE27" s="4">
        <f t="shared" ca="1" si="28"/>
        <v>600</v>
      </c>
      <c r="AF27" s="30"/>
      <c r="AG27" s="4">
        <f t="shared" ca="1" si="30"/>
        <v>20</v>
      </c>
      <c r="AH27" s="7">
        <f t="shared" ca="1" si="31"/>
        <v>95</v>
      </c>
      <c r="AJ27" s="353" t="s">
        <v>52</v>
      </c>
      <c r="AK27" s="8" t="s">
        <v>162</v>
      </c>
      <c r="AL27" s="119">
        <v>57.755000000000003</v>
      </c>
    </row>
    <row r="28" spans="1:38" x14ac:dyDescent="0.15">
      <c r="A28" s="6" t="s">
        <v>405</v>
      </c>
      <c r="B28" s="3">
        <f t="shared" ca="1" si="0"/>
        <v>45103</v>
      </c>
      <c r="C28" s="16">
        <f t="shared" ca="1" si="32"/>
        <v>54.561000000000007</v>
      </c>
      <c r="D28" s="16">
        <f t="shared" ca="1" si="1"/>
        <v>47.353999999999999</v>
      </c>
      <c r="E28" s="16">
        <f t="shared" ca="1" si="2"/>
        <v>65.021000000000001</v>
      </c>
      <c r="F28" s="16">
        <f t="shared" ca="1" si="3"/>
        <v>53.396000000000001</v>
      </c>
      <c r="G28" s="16">
        <f t="shared" ca="1" si="4"/>
        <v>51.335000000000001</v>
      </c>
      <c r="H28" s="16">
        <f t="shared" ca="1" si="5"/>
        <v>55.917000000000002</v>
      </c>
      <c r="I28" s="16">
        <f t="shared" ca="1" si="6"/>
        <v>51.375999999999998</v>
      </c>
      <c r="J28" s="16">
        <f t="shared" ca="1" si="7"/>
        <v>50.790999999999997</v>
      </c>
      <c r="K28" s="16">
        <f t="shared" ca="1" si="8"/>
        <v>61.695999999999998</v>
      </c>
      <c r="L28" s="16">
        <f t="shared" ca="1" si="9"/>
        <v>51.346000000000004</v>
      </c>
      <c r="M28" s="16">
        <f t="shared" ca="1" si="10"/>
        <v>56.381999999999998</v>
      </c>
      <c r="N28" s="16">
        <f t="shared" ca="1" si="11"/>
        <v>49.953000000000003</v>
      </c>
      <c r="O28" s="118">
        <f t="shared" ca="1" si="12"/>
        <v>71.468000000000004</v>
      </c>
      <c r="P28" s="30"/>
      <c r="Q28" s="17">
        <f t="shared" ca="1" si="14"/>
        <v>55.012999999999998</v>
      </c>
      <c r="R28" s="17">
        <f t="shared" ca="1" si="15"/>
        <v>54.522999999999996</v>
      </c>
      <c r="S28" s="28">
        <f t="shared" ca="1" si="16"/>
        <v>600</v>
      </c>
      <c r="T28" s="4">
        <f t="shared" ca="1" si="17"/>
        <v>150</v>
      </c>
      <c r="U28" s="7">
        <f t="shared" ca="1" si="18"/>
        <v>360</v>
      </c>
      <c r="V28" s="4">
        <f t="shared" ca="1" si="19"/>
        <v>30</v>
      </c>
      <c r="W28" s="4">
        <f t="shared" ca="1" si="20"/>
        <v>10</v>
      </c>
      <c r="X28" s="4">
        <f t="shared" ca="1" si="21"/>
        <v>390</v>
      </c>
      <c r="Y28" s="4">
        <f t="shared" ca="1" si="22"/>
        <v>25</v>
      </c>
      <c r="Z28" s="4">
        <f t="shared" ca="1" si="23"/>
        <v>15</v>
      </c>
      <c r="AA28" s="4">
        <f t="shared" ca="1" si="24"/>
        <v>10</v>
      </c>
      <c r="AB28" s="4">
        <f t="shared" ca="1" si="25"/>
        <v>8</v>
      </c>
      <c r="AC28" s="4">
        <f t="shared" ca="1" si="26"/>
        <v>20</v>
      </c>
      <c r="AD28" s="4">
        <f t="shared" ca="1" si="27"/>
        <v>150</v>
      </c>
      <c r="AE28" s="4">
        <f t="shared" ca="1" si="28"/>
        <v>800</v>
      </c>
      <c r="AF28" s="30"/>
      <c r="AG28" s="4">
        <f t="shared" ca="1" si="30"/>
        <v>15</v>
      </c>
      <c r="AH28" s="7">
        <f t="shared" ca="1" si="31"/>
        <v>130</v>
      </c>
      <c r="AJ28" s="354"/>
      <c r="AK28" t="s">
        <v>163</v>
      </c>
      <c r="AL28" s="120">
        <v>57.741</v>
      </c>
    </row>
    <row r="29" spans="1:38" x14ac:dyDescent="0.15">
      <c r="A29" s="6" t="s">
        <v>406</v>
      </c>
      <c r="B29" s="3">
        <f t="shared" ca="1" si="0"/>
        <v>45111</v>
      </c>
      <c r="C29" s="16">
        <f t="shared" ca="1" si="32"/>
        <v>53.545000000000002</v>
      </c>
      <c r="D29" s="16">
        <f t="shared" ca="1" si="1"/>
        <v>47.19</v>
      </c>
      <c r="E29" s="16">
        <f t="shared" ca="1" si="2"/>
        <v>64.956999999999994</v>
      </c>
      <c r="F29" s="16">
        <f t="shared" ca="1" si="3"/>
        <v>52.808999999999997</v>
      </c>
      <c r="G29" s="16">
        <f t="shared" ca="1" si="4"/>
        <v>51.037999999999997</v>
      </c>
      <c r="H29" s="16">
        <f t="shared" ca="1" si="5"/>
        <v>54.212999999999994</v>
      </c>
      <c r="I29" s="16">
        <f t="shared" ca="1" si="6"/>
        <v>50.617999999999995</v>
      </c>
      <c r="J29" s="16">
        <f t="shared" ca="1" si="7"/>
        <v>50.59</v>
      </c>
      <c r="K29" s="16">
        <f t="shared" ca="1" si="8"/>
        <v>61.395000000000003</v>
      </c>
      <c r="L29" s="16">
        <f t="shared" ca="1" si="9"/>
        <v>51.108000000000004</v>
      </c>
      <c r="M29" s="16">
        <f t="shared" ca="1" si="10"/>
        <v>55.628999999999998</v>
      </c>
      <c r="N29" s="16">
        <f t="shared" ca="1" si="11"/>
        <v>49.370000000000005</v>
      </c>
      <c r="O29" s="118">
        <f t="shared" ca="1" si="12"/>
        <v>71.513000000000005</v>
      </c>
      <c r="P29" s="30"/>
      <c r="Q29" s="17">
        <f t="shared" ca="1" si="14"/>
        <v>54.879999999999995</v>
      </c>
      <c r="R29" s="17">
        <f t="shared" ca="1" si="15"/>
        <v>52.488</v>
      </c>
      <c r="S29" s="28">
        <f t="shared" ca="1" si="16"/>
        <v>500</v>
      </c>
      <c r="T29" s="4">
        <f t="shared" ca="1" si="17"/>
        <v>140</v>
      </c>
      <c r="U29" s="7">
        <f t="shared" ca="1" si="18"/>
        <v>320</v>
      </c>
      <c r="V29" s="4">
        <f t="shared" ca="1" si="19"/>
        <v>30</v>
      </c>
      <c r="W29" s="4">
        <f t="shared" ca="1" si="20"/>
        <v>10</v>
      </c>
      <c r="X29" s="4">
        <f t="shared" ca="1" si="21"/>
        <v>380</v>
      </c>
      <c r="Y29" s="4">
        <f t="shared" ca="1" si="22"/>
        <v>30</v>
      </c>
      <c r="Z29" s="4">
        <f t="shared" ca="1" si="23"/>
        <v>20</v>
      </c>
      <c r="AA29" s="4">
        <f t="shared" ca="1" si="24"/>
        <v>10</v>
      </c>
      <c r="AB29" s="4">
        <f t="shared" ca="1" si="25"/>
        <v>8</v>
      </c>
      <c r="AC29" s="4">
        <f t="shared" ca="1" si="26"/>
        <v>15</v>
      </c>
      <c r="AD29" s="4">
        <f t="shared" ca="1" si="27"/>
        <v>100</v>
      </c>
      <c r="AE29" s="4">
        <f t="shared" ca="1" si="28"/>
        <v>900</v>
      </c>
      <c r="AF29" s="30"/>
      <c r="AG29" s="4">
        <f t="shared" ca="1" si="30"/>
        <v>15</v>
      </c>
      <c r="AH29" s="7">
        <f t="shared" ca="1" si="31"/>
        <v>180</v>
      </c>
      <c r="AJ29" s="355"/>
      <c r="AK29" s="11" t="s">
        <v>164</v>
      </c>
      <c r="AL29" s="121">
        <v>57.701000000000001</v>
      </c>
    </row>
    <row r="30" spans="1:38" x14ac:dyDescent="0.15">
      <c r="A30" s="6" t="s">
        <v>408</v>
      </c>
      <c r="B30" s="3">
        <f t="shared" ca="1" si="0"/>
        <v>45117</v>
      </c>
      <c r="C30" s="16">
        <f t="shared" ca="1" si="32"/>
        <v>51.847999999999999</v>
      </c>
      <c r="D30" s="16">
        <f t="shared" ca="1" si="1"/>
        <v>47.092999999999996</v>
      </c>
      <c r="E30" s="16">
        <f t="shared" ca="1" si="2"/>
        <v>64.739999999999995</v>
      </c>
      <c r="F30" s="16">
        <f t="shared" ca="1" si="3"/>
        <v>52.073999999999998</v>
      </c>
      <c r="G30" s="16">
        <f t="shared" ca="1" si="4"/>
        <v>50.754999999999995</v>
      </c>
      <c r="H30" s="16">
        <f t="shared" ca="1" si="5"/>
        <v>53.545000000000002</v>
      </c>
      <c r="I30" s="16">
        <f t="shared" ca="1" si="6"/>
        <v>50.367999999999995</v>
      </c>
      <c r="J30" s="16">
        <f t="shared" ca="1" si="7"/>
        <v>50.414000000000001</v>
      </c>
      <c r="K30" s="16">
        <f t="shared" ca="1" si="8"/>
        <v>60.962000000000003</v>
      </c>
      <c r="L30" s="16">
        <f t="shared" ca="1" si="9"/>
        <v>50.858000000000004</v>
      </c>
      <c r="M30" s="16">
        <f t="shared" ca="1" si="10"/>
        <v>54.655000000000001</v>
      </c>
      <c r="N30" s="16">
        <f t="shared" ca="1" si="11"/>
        <v>49.173000000000002</v>
      </c>
      <c r="O30" s="118">
        <f t="shared" ca="1" si="12"/>
        <v>71.453000000000003</v>
      </c>
      <c r="P30" s="30"/>
      <c r="Q30" s="17">
        <f t="shared" ca="1" si="14"/>
        <v>54.759</v>
      </c>
      <c r="R30" s="17">
        <f t="shared" ca="1" si="15"/>
        <v>51.972999999999999</v>
      </c>
      <c r="S30" s="28">
        <f t="shared" ca="1" si="16"/>
        <v>500</v>
      </c>
      <c r="T30" s="4">
        <f t="shared" ca="1" si="17"/>
        <v>130</v>
      </c>
      <c r="U30" s="7">
        <f t="shared" ca="1" si="18"/>
        <v>300</v>
      </c>
      <c r="V30" s="4">
        <f t="shared" ca="1" si="19"/>
        <v>30</v>
      </c>
      <c r="W30" s="4">
        <f t="shared" ca="1" si="20"/>
        <v>10</v>
      </c>
      <c r="X30" s="4">
        <f t="shared" ca="1" si="21"/>
        <v>350</v>
      </c>
      <c r="Y30" s="4">
        <f t="shared" ca="1" si="22"/>
        <v>25</v>
      </c>
      <c r="Z30" s="4">
        <f t="shared" ca="1" si="23"/>
        <v>15</v>
      </c>
      <c r="AA30" s="4">
        <f t="shared" ca="1" si="24"/>
        <v>10</v>
      </c>
      <c r="AB30" s="4">
        <f t="shared" ca="1" si="25"/>
        <v>10</v>
      </c>
      <c r="AC30" s="4">
        <f t="shared" ca="1" si="26"/>
        <v>15</v>
      </c>
      <c r="AD30" s="4">
        <f t="shared" ca="1" si="27"/>
        <v>140</v>
      </c>
      <c r="AE30" s="4">
        <f t="shared" ca="1" si="28"/>
        <v>900</v>
      </c>
      <c r="AF30" s="30"/>
      <c r="AG30" s="4">
        <f t="shared" ca="1" si="30"/>
        <v>25</v>
      </c>
      <c r="AH30" s="7">
        <f t="shared" ca="1" si="31"/>
        <v>150</v>
      </c>
      <c r="AJ30" s="353" t="s">
        <v>53</v>
      </c>
      <c r="AK30" s="8" t="s">
        <v>165</v>
      </c>
      <c r="AL30" s="119">
        <v>101.988</v>
      </c>
    </row>
    <row r="31" spans="1:38" x14ac:dyDescent="0.15">
      <c r="A31" s="6" t="s">
        <v>411</v>
      </c>
      <c r="B31" s="3">
        <f t="shared" ca="1" si="0"/>
        <v>45125</v>
      </c>
      <c r="C31" s="16">
        <f t="shared" ca="1" si="32"/>
        <v>51.58</v>
      </c>
      <c r="D31" s="16">
        <f t="shared" ca="1" si="1"/>
        <v>46.991</v>
      </c>
      <c r="E31" s="16">
        <f t="shared" ca="1" si="2"/>
        <v>64.527000000000001</v>
      </c>
      <c r="F31" s="16">
        <f t="shared" ca="1" si="3"/>
        <v>51.863999999999997</v>
      </c>
      <c r="G31" s="16">
        <f t="shared" ca="1" si="4"/>
        <v>50.667999999999999</v>
      </c>
      <c r="H31" s="16">
        <f t="shared" ca="1" si="5"/>
        <v>53.197999999999993</v>
      </c>
      <c r="I31" s="16">
        <f t="shared" ca="1" si="6"/>
        <v>50.277999999999999</v>
      </c>
      <c r="J31" s="16">
        <f t="shared" ca="1" si="7"/>
        <v>50.381</v>
      </c>
      <c r="K31" s="16">
        <f t="shared" ca="1" si="8"/>
        <v>60.67</v>
      </c>
      <c r="L31" s="16">
        <f t="shared" ca="1" si="9"/>
        <v>50.806000000000004</v>
      </c>
      <c r="M31" s="16">
        <f t="shared" ca="1" si="10"/>
        <v>54.322000000000003</v>
      </c>
      <c r="N31" s="16">
        <f t="shared" ca="1" si="11"/>
        <v>49.125</v>
      </c>
      <c r="O31" s="118">
        <f t="shared" ca="1" si="12"/>
        <v>71.403000000000006</v>
      </c>
      <c r="P31" s="30"/>
      <c r="Q31" s="17">
        <f t="shared" ca="1" si="14"/>
        <v>54.649999999999991</v>
      </c>
      <c r="R31" s="17">
        <f t="shared" ca="1" si="15"/>
        <v>51.802999999999997</v>
      </c>
      <c r="S31" s="28">
        <f t="shared" ca="1" si="16"/>
        <v>250</v>
      </c>
      <c r="T31" s="4">
        <f t="shared" ca="1" si="17"/>
        <v>200</v>
      </c>
      <c r="U31" s="7">
        <f t="shared" ca="1" si="18"/>
        <v>250</v>
      </c>
      <c r="V31" s="4">
        <f t="shared" ca="1" si="19"/>
        <v>40</v>
      </c>
      <c r="W31" s="4">
        <f t="shared" ca="1" si="20"/>
        <v>15</v>
      </c>
      <c r="X31" s="4">
        <f t="shared" ca="1" si="21"/>
        <v>350</v>
      </c>
      <c r="Y31" s="4">
        <f t="shared" ca="1" si="22"/>
        <v>30</v>
      </c>
      <c r="Z31" s="4">
        <f t="shared" ca="1" si="23"/>
        <v>15</v>
      </c>
      <c r="AA31" s="4">
        <f t="shared" ca="1" si="24"/>
        <v>10</v>
      </c>
      <c r="AB31" s="4">
        <f t="shared" ca="1" si="25"/>
        <v>10</v>
      </c>
      <c r="AC31" s="4">
        <f t="shared" ca="1" si="26"/>
        <v>20</v>
      </c>
      <c r="AD31" s="4">
        <f t="shared" ca="1" si="27"/>
        <v>100</v>
      </c>
      <c r="AE31" s="4">
        <f t="shared" ca="1" si="28"/>
        <v>800</v>
      </c>
      <c r="AF31" s="30"/>
      <c r="AG31" s="4">
        <f t="shared" ca="1" si="30"/>
        <v>20</v>
      </c>
      <c r="AH31" s="349">
        <f ca="1">INDIRECT(A31&amp;"!E53")</f>
        <v>190</v>
      </c>
      <c r="AJ31" s="354"/>
      <c r="AK31" t="s">
        <v>166</v>
      </c>
      <c r="AL31" s="120">
        <v>102.298</v>
      </c>
    </row>
    <row r="32" spans="1:38" x14ac:dyDescent="0.15">
      <c r="A32" s="6" t="s">
        <v>416</v>
      </c>
      <c r="B32" s="3">
        <f t="shared" ca="1" si="0"/>
        <v>45132</v>
      </c>
      <c r="C32" s="16">
        <f t="shared" ca="1" si="32"/>
        <v>51.477000000000004</v>
      </c>
      <c r="D32" s="16">
        <f t="shared" ca="1" si="1"/>
        <v>47.072000000000003</v>
      </c>
      <c r="E32" s="16">
        <f t="shared" ca="1" si="2"/>
        <v>64.414000000000001</v>
      </c>
      <c r="F32" s="16">
        <f t="shared" ca="1" si="3"/>
        <v>51.774000000000001</v>
      </c>
      <c r="G32" s="16">
        <f t="shared" ca="1" si="4"/>
        <v>50.631</v>
      </c>
      <c r="H32" s="16">
        <f t="shared" ca="1" si="5"/>
        <v>52.964999999999996</v>
      </c>
      <c r="I32" s="16">
        <f t="shared" ca="1" si="6"/>
        <v>50.21</v>
      </c>
      <c r="J32" s="16">
        <f t="shared" ca="1" si="7"/>
        <v>50.341000000000001</v>
      </c>
      <c r="K32" s="16">
        <f t="shared" ca="1" si="8"/>
        <v>60.49</v>
      </c>
      <c r="L32" s="16">
        <f t="shared" ca="1" si="9"/>
        <v>50.753</v>
      </c>
      <c r="M32" s="16">
        <f t="shared" ca="1" si="10"/>
        <v>54.143000000000001</v>
      </c>
      <c r="N32" s="16">
        <f t="shared" ca="1" si="11"/>
        <v>49.073</v>
      </c>
      <c r="O32" s="118">
        <f t="shared" ca="1" si="12"/>
        <v>71.323000000000008</v>
      </c>
      <c r="P32" s="30"/>
      <c r="Q32" s="17">
        <f t="shared" ca="1" si="14"/>
        <v>54.604999999999997</v>
      </c>
      <c r="R32" s="17">
        <f t="shared" ca="1" si="15"/>
        <v>51.543999999999997</v>
      </c>
      <c r="S32" s="28">
        <f t="shared" ca="1" si="16"/>
        <v>750</v>
      </c>
      <c r="T32" s="4">
        <f t="shared" ca="1" si="17"/>
        <v>130</v>
      </c>
      <c r="U32" s="7">
        <f t="shared" ca="1" si="18"/>
        <v>200</v>
      </c>
      <c r="V32" s="4">
        <f t="shared" ca="1" si="19"/>
        <v>35</v>
      </c>
      <c r="W32" s="4">
        <f t="shared" ca="1" si="20"/>
        <v>12</v>
      </c>
      <c r="X32" s="4">
        <f t="shared" ca="1" si="21"/>
        <v>360</v>
      </c>
      <c r="Y32" s="4">
        <f t="shared" ca="1" si="22"/>
        <v>25</v>
      </c>
      <c r="Z32" s="4">
        <f t="shared" ca="1" si="23"/>
        <v>15</v>
      </c>
      <c r="AA32" s="4">
        <f t="shared" ca="1" si="24"/>
        <v>10</v>
      </c>
      <c r="AB32" s="4">
        <f t="shared" ca="1" si="25"/>
        <v>10</v>
      </c>
      <c r="AC32" s="4">
        <f t="shared" ca="1" si="26"/>
        <v>20</v>
      </c>
      <c r="AD32" s="4">
        <f t="shared" ca="1" si="27"/>
        <v>130</v>
      </c>
      <c r="AE32" s="4">
        <f t="shared" ca="1" si="28"/>
        <v>950</v>
      </c>
      <c r="AF32" s="30"/>
      <c r="AG32" s="4">
        <f t="shared" ca="1" si="30"/>
        <v>20</v>
      </c>
      <c r="AH32" s="349">
        <f t="shared" ref="AH32:AH53" ca="1" si="33">INDIRECT(A32&amp;"!E53")</f>
        <v>130</v>
      </c>
      <c r="AJ32" s="354"/>
      <c r="AK32" t="s">
        <v>167</v>
      </c>
      <c r="AL32" s="120">
        <v>102.206</v>
      </c>
    </row>
    <row r="33" spans="1:39" x14ac:dyDescent="0.15">
      <c r="A33" s="6" t="s">
        <v>417</v>
      </c>
      <c r="B33" s="3">
        <f t="shared" ca="1" si="0"/>
        <v>45138</v>
      </c>
      <c r="C33" s="16">
        <f t="shared" ca="1" si="32"/>
        <v>51.428000000000004</v>
      </c>
      <c r="D33" s="16">
        <f t="shared" ca="1" si="1"/>
        <v>47.051000000000002</v>
      </c>
      <c r="E33" s="16">
        <f t="shared" ca="1" si="2"/>
        <v>64.388000000000005</v>
      </c>
      <c r="F33" s="16">
        <f t="shared" ca="1" si="3"/>
        <v>51.813999999999993</v>
      </c>
      <c r="G33" s="16">
        <f t="shared" ca="1" si="4"/>
        <v>50.597999999999999</v>
      </c>
      <c r="H33" s="16">
        <f t="shared" ca="1" si="5"/>
        <v>52.854999999999997</v>
      </c>
      <c r="I33" s="16">
        <f t="shared" ca="1" si="6"/>
        <v>50.161000000000001</v>
      </c>
      <c r="J33" s="16">
        <f t="shared" ca="1" si="7"/>
        <v>50.307000000000002</v>
      </c>
      <c r="K33" s="16">
        <f t="shared" ca="1" si="8"/>
        <v>60.423999999999999</v>
      </c>
      <c r="L33" s="16">
        <f t="shared" ca="1" si="9"/>
        <v>50.72</v>
      </c>
      <c r="M33" s="16">
        <f t="shared" ca="1" si="10"/>
        <v>54.045999999999999</v>
      </c>
      <c r="N33" s="16">
        <f t="shared" ca="1" si="11"/>
        <v>49.032000000000004</v>
      </c>
      <c r="O33" s="118">
        <f t="shared" ca="1" si="12"/>
        <v>71.271000000000001</v>
      </c>
      <c r="P33" s="30"/>
      <c r="Q33" s="17">
        <f t="shared" ca="1" si="14"/>
        <v>54.587999999999994</v>
      </c>
      <c r="R33" s="17">
        <f t="shared" ca="1" si="15"/>
        <v>51.335000000000001</v>
      </c>
      <c r="S33" s="28">
        <f t="shared" ca="1" si="16"/>
        <v>400</v>
      </c>
      <c r="T33" s="4">
        <f t="shared" ca="1" si="17"/>
        <v>130</v>
      </c>
      <c r="U33" s="7">
        <f t="shared" ca="1" si="18"/>
        <v>200</v>
      </c>
      <c r="V33" s="4">
        <f t="shared" ca="1" si="19"/>
        <v>40</v>
      </c>
      <c r="W33" s="4">
        <f t="shared" ca="1" si="20"/>
        <v>10</v>
      </c>
      <c r="X33" s="4">
        <f t="shared" ca="1" si="21"/>
        <v>320</v>
      </c>
      <c r="Y33" s="4">
        <f t="shared" ca="1" si="22"/>
        <v>20</v>
      </c>
      <c r="Z33" s="4">
        <f t="shared" ca="1" si="23"/>
        <v>15</v>
      </c>
      <c r="AA33" s="4">
        <f t="shared" ca="1" si="24"/>
        <v>10</v>
      </c>
      <c r="AB33" s="4">
        <f t="shared" ca="1" si="25"/>
        <v>10</v>
      </c>
      <c r="AC33" s="4">
        <f t="shared" ca="1" si="26"/>
        <v>15</v>
      </c>
      <c r="AD33" s="4">
        <f t="shared" ca="1" si="27"/>
        <v>110</v>
      </c>
      <c r="AE33" s="4">
        <f t="shared" ca="1" si="28"/>
        <v>950</v>
      </c>
      <c r="AF33" s="30"/>
      <c r="AG33" s="4">
        <f t="shared" ca="1" si="30"/>
        <v>20</v>
      </c>
      <c r="AH33" s="349">
        <f t="shared" ca="1" si="33"/>
        <v>140</v>
      </c>
      <c r="AJ33" s="354"/>
      <c r="AK33" t="s">
        <v>168</v>
      </c>
      <c r="AL33" s="120">
        <v>102.142</v>
      </c>
    </row>
    <row r="34" spans="1:39" x14ac:dyDescent="0.15">
      <c r="A34" s="6" t="s">
        <v>419</v>
      </c>
      <c r="B34" s="3">
        <f t="shared" ca="1" si="0"/>
        <v>45145</v>
      </c>
      <c r="C34" s="16">
        <f t="shared" ca="1" si="32"/>
        <v>51.395000000000003</v>
      </c>
      <c r="D34" s="16">
        <f t="shared" ca="1" si="1"/>
        <v>47.006</v>
      </c>
      <c r="E34" s="16">
        <f t="shared" ca="1" si="2"/>
        <v>64.387</v>
      </c>
      <c r="F34" s="16">
        <f t="shared" ca="1" si="3"/>
        <v>51.660999999999994</v>
      </c>
      <c r="G34" s="16">
        <f t="shared" ca="1" si="4"/>
        <v>50.563000000000002</v>
      </c>
      <c r="H34" s="16">
        <f t="shared" ca="1" si="5"/>
        <v>52.703000000000003</v>
      </c>
      <c r="I34" s="16">
        <f t="shared" ca="1" si="6"/>
        <v>50.042000000000002</v>
      </c>
      <c r="J34" s="16">
        <f t="shared" ca="1" si="7"/>
        <v>50.295999999999999</v>
      </c>
      <c r="K34" s="16">
        <f t="shared" ca="1" si="8"/>
        <v>60.414000000000001</v>
      </c>
      <c r="L34" s="16">
        <f t="shared" ca="1" si="9"/>
        <v>50.687000000000005</v>
      </c>
      <c r="M34" s="16">
        <f t="shared" ca="1" si="10"/>
        <v>53.971999999999994</v>
      </c>
      <c r="N34" s="16">
        <f t="shared" ca="1" si="11"/>
        <v>48.92</v>
      </c>
      <c r="O34" s="118">
        <f t="shared" ca="1" si="12"/>
        <v>71.253</v>
      </c>
      <c r="P34" s="30"/>
      <c r="Q34" s="17">
        <f t="shared" ca="1" si="14"/>
        <v>54.582999999999998</v>
      </c>
      <c r="R34" s="17">
        <f t="shared" ca="1" si="15"/>
        <v>51.088000000000001</v>
      </c>
      <c r="S34" s="28">
        <f t="shared" ca="1" si="16"/>
        <v>250</v>
      </c>
      <c r="T34" s="4">
        <f t="shared" ca="1" si="17"/>
        <v>130</v>
      </c>
      <c r="U34" s="7">
        <f t="shared" ca="1" si="18"/>
        <v>350</v>
      </c>
      <c r="V34" s="4">
        <f t="shared" ca="1" si="19"/>
        <v>30</v>
      </c>
      <c r="W34" s="4">
        <f t="shared" ca="1" si="20"/>
        <v>10</v>
      </c>
      <c r="X34" s="4">
        <f t="shared" ca="1" si="21"/>
        <v>350</v>
      </c>
      <c r="Y34" s="4">
        <f t="shared" ca="1" si="22"/>
        <v>25</v>
      </c>
      <c r="Z34" s="4">
        <f t="shared" ca="1" si="23"/>
        <v>15</v>
      </c>
      <c r="AA34" s="4">
        <f t="shared" ca="1" si="24"/>
        <v>10</v>
      </c>
      <c r="AB34" s="4">
        <f t="shared" ca="1" si="25"/>
        <v>10</v>
      </c>
      <c r="AC34" s="4">
        <f t="shared" ca="1" si="26"/>
        <v>12</v>
      </c>
      <c r="AD34" s="4">
        <f t="shared" ca="1" si="27"/>
        <v>100</v>
      </c>
      <c r="AE34" s="4">
        <f t="shared" ca="1" si="28"/>
        <v>1000</v>
      </c>
      <c r="AF34" s="30"/>
      <c r="AG34" s="4">
        <f t="shared" ca="1" si="30"/>
        <v>15</v>
      </c>
      <c r="AH34" s="349">
        <f t="shared" ca="1" si="33"/>
        <v>130</v>
      </c>
      <c r="AJ34" s="355"/>
      <c r="AK34" s="11" t="s">
        <v>169</v>
      </c>
      <c r="AL34" s="121">
        <v>102.155</v>
      </c>
    </row>
    <row r="35" spans="1:39" x14ac:dyDescent="0.15">
      <c r="A35" s="6" t="s">
        <v>420</v>
      </c>
      <c r="B35" s="3">
        <f t="shared" ref="B35:B53" ca="1" si="34">INDIRECT(A35&amp;"!A8")</f>
        <v>45159</v>
      </c>
      <c r="C35" s="16">
        <f t="shared" ca="1" si="32"/>
        <v>51.545000000000002</v>
      </c>
      <c r="D35" s="16">
        <f t="shared" ref="D35:D53" ca="1" si="35">$AL$10-INDIRECT(A35&amp;"!K9")</f>
        <v>46.900999999999996</v>
      </c>
      <c r="E35" s="16">
        <f t="shared" ref="E35:E53" ca="1" si="36">$AL$13-INDIRECT(A35&amp;"!P9")</f>
        <v>64.266999999999996</v>
      </c>
      <c r="F35" s="16">
        <f t="shared" ref="F35:F53" ca="1" si="37">$AL$18-INDIRECT(A35&amp;"!F16")</f>
        <v>51.683999999999997</v>
      </c>
      <c r="G35" s="16">
        <f t="shared" ref="G35:G53" ca="1" si="38">$AL$22-INDIRECT(A35&amp;"!L16")</f>
        <v>50.542999999999999</v>
      </c>
      <c r="H35" s="16">
        <f t="shared" ref="H35:H53" ca="1" si="39">$AL$24-INDIRECT(A35&amp;"!O16")</f>
        <v>52.682999999999993</v>
      </c>
      <c r="I35" s="16">
        <f t="shared" ref="I35:I53" ca="1" si="40">$AL$26-INDIRECT(A35&amp;"!C23")</f>
        <v>50.003</v>
      </c>
      <c r="J35" s="16">
        <f t="shared" ref="J35:J53" ca="1" si="41">$AL$29-INDIRECT(A35&amp;"!H23")</f>
        <v>50.271000000000001</v>
      </c>
      <c r="K35" s="16">
        <f t="shared" ref="K35:K53" ca="1" si="42">$AL$34-INDIRECT(A35&amp;"!O23")</f>
        <v>60.31</v>
      </c>
      <c r="L35" s="16">
        <f t="shared" ref="L35:L53" ca="1" si="43">$AL$38-INDIRECT(A35&amp;"!E30")</f>
        <v>50.671000000000006</v>
      </c>
      <c r="M35" s="16">
        <f t="shared" ref="M35:M53" ca="1" si="44">$AL$42-INDIRECT(A35&amp;"!J30")</f>
        <v>53.971999999999994</v>
      </c>
      <c r="N35" s="16">
        <f t="shared" ref="N35:N53" ca="1" si="45">$AL$45-INDIRECT(A35&amp;"!O30")</f>
        <v>48.88</v>
      </c>
      <c r="O35" s="118">
        <f t="shared" ref="O35:O40" ca="1" si="46">$AM$51-INDIRECT(A35&amp;"!G37")</f>
        <v>71.263000000000005</v>
      </c>
      <c r="P35" s="30"/>
      <c r="Q35" s="17">
        <f t="shared" ref="Q35:Q53" ca="1" si="47">$AL$61-INDIRECT(A35&amp;"!L44")</f>
        <v>54.55</v>
      </c>
      <c r="R35" s="17">
        <f t="shared" ref="R35:R53" ca="1" si="48">$AL$63-INDIRECT(A35&amp;"!C51")</f>
        <v>50.887999999999998</v>
      </c>
      <c r="S35" s="28">
        <f t="shared" ref="S35:S53" ca="1" si="49">INDIRECT(A35&amp;"!$G$11")</f>
        <v>250</v>
      </c>
      <c r="T35" s="4">
        <f t="shared" ref="T35:T53" ca="1" si="50">INDIRECT(A35&amp;"!M11")</f>
        <v>130</v>
      </c>
      <c r="U35" s="7">
        <f t="shared" ref="U35:U53" ca="1" si="51">INDIRECT(A35&amp;"!Q11")</f>
        <v>260</v>
      </c>
      <c r="V35" s="4">
        <f t="shared" ref="V35:V53" ca="1" si="52">INDIRECT(A35&amp;"!H18")</f>
        <v>35</v>
      </c>
      <c r="W35" s="4">
        <f t="shared" ref="W35:W53" ca="1" si="53">INDIRECT(A35&amp;"!N18")</f>
        <v>10</v>
      </c>
      <c r="X35" s="4">
        <f t="shared" ref="X35:X53" ca="1" si="54">INDIRECT(A35&amp;"!P18")</f>
        <v>300</v>
      </c>
      <c r="Y35" s="4">
        <f t="shared" ref="Y35:Y53" ca="1" si="55">INDIRECT(A35&amp;"!E25")</f>
        <v>25</v>
      </c>
      <c r="Z35" s="4">
        <f t="shared" ref="Z35:Z53" ca="1" si="56">INDIRECT(A35&amp;"!J25")</f>
        <v>15</v>
      </c>
      <c r="AA35" s="4">
        <f t="shared" ref="AA35:AA53" ca="1" si="57">INDIRECT(A35&amp;"!Q25")</f>
        <v>10</v>
      </c>
      <c r="AB35" s="4">
        <f t="shared" ref="AB35:AB53" ca="1" si="58">INDIRECT(A35&amp;"!F32")</f>
        <v>10</v>
      </c>
      <c r="AC35" s="4">
        <f t="shared" ref="AC35:AC53" ca="1" si="59">INDIRECT(A35&amp;"!L32")</f>
        <v>12</v>
      </c>
      <c r="AD35" s="4">
        <f t="shared" ref="AD35:AD53" ca="1" si="60">INDIRECT(A35&amp;"!Q32")</f>
        <v>120</v>
      </c>
      <c r="AE35" s="4">
        <f t="shared" ref="AE35:AE53" ca="1" si="61">INDIRECT(A35&amp;"!I39")</f>
        <v>1000</v>
      </c>
      <c r="AF35" s="30"/>
      <c r="AG35" s="4">
        <f t="shared" ref="AG35:AG53" ca="1" si="62">INDIRECT(A35&amp;"!N46")</f>
        <v>15</v>
      </c>
      <c r="AH35" s="349">
        <f t="shared" ca="1" si="33"/>
        <v>180</v>
      </c>
      <c r="AJ35" s="353" t="s">
        <v>170</v>
      </c>
      <c r="AK35" s="8" t="s">
        <v>171</v>
      </c>
      <c r="AL35" s="119">
        <v>75.423000000000002</v>
      </c>
    </row>
    <row r="36" spans="1:39" x14ac:dyDescent="0.15">
      <c r="A36" s="6" t="s">
        <v>421</v>
      </c>
      <c r="B36" s="3">
        <f t="shared" ca="1" si="34"/>
        <v>45166</v>
      </c>
      <c r="C36" s="16">
        <f t="shared" ca="1" si="32"/>
        <v>51.594999999999999</v>
      </c>
      <c r="D36" s="16">
        <f t="shared" ca="1" si="35"/>
        <v>46.991</v>
      </c>
      <c r="E36" s="16">
        <f t="shared" ca="1" si="36"/>
        <v>64.257000000000005</v>
      </c>
      <c r="F36" s="16">
        <f t="shared" ca="1" si="37"/>
        <v>51.683999999999997</v>
      </c>
      <c r="G36" s="16">
        <f t="shared" ca="1" si="38"/>
        <v>50.537999999999997</v>
      </c>
      <c r="H36" s="16">
        <f t="shared" ca="1" si="39"/>
        <v>52.628</v>
      </c>
      <c r="I36" s="16">
        <f t="shared" ca="1" si="40"/>
        <v>49.997999999999998</v>
      </c>
      <c r="J36" s="16">
        <f t="shared" ca="1" si="41"/>
        <v>50.261000000000003</v>
      </c>
      <c r="K36" s="16">
        <f t="shared" ca="1" si="42"/>
        <v>60.28</v>
      </c>
      <c r="L36" s="16">
        <f t="shared" ca="1" si="43"/>
        <v>50.666000000000004</v>
      </c>
      <c r="M36" s="16">
        <f t="shared" ca="1" si="44"/>
        <v>53.957000000000001</v>
      </c>
      <c r="N36" s="16">
        <f t="shared" ca="1" si="45"/>
        <v>48.865000000000002</v>
      </c>
      <c r="O36" s="118">
        <f t="shared" ca="1" si="46"/>
        <v>71.243000000000009</v>
      </c>
      <c r="P36" s="30"/>
      <c r="Q36" s="17">
        <f t="shared" ca="1" si="47"/>
        <v>54.545000000000002</v>
      </c>
      <c r="R36" s="17">
        <f t="shared" ca="1" si="48"/>
        <v>50.798000000000002</v>
      </c>
      <c r="S36" s="28">
        <f t="shared" ca="1" si="49"/>
        <v>800</v>
      </c>
      <c r="T36" s="4">
        <f t="shared" ca="1" si="50"/>
        <v>160</v>
      </c>
      <c r="U36" s="7">
        <f t="shared" ca="1" si="51"/>
        <v>300</v>
      </c>
      <c r="V36" s="4">
        <f t="shared" ca="1" si="52"/>
        <v>30</v>
      </c>
      <c r="W36" s="4">
        <f t="shared" ca="1" si="53"/>
        <v>10</v>
      </c>
      <c r="X36" s="4">
        <f t="shared" ca="1" si="54"/>
        <v>380</v>
      </c>
      <c r="Y36" s="4">
        <f t="shared" ca="1" si="55"/>
        <v>25</v>
      </c>
      <c r="Z36" s="4">
        <f t="shared" ca="1" si="56"/>
        <v>12</v>
      </c>
      <c r="AA36" s="4">
        <f t="shared" ca="1" si="57"/>
        <v>10</v>
      </c>
      <c r="AB36" s="4">
        <f t="shared" ca="1" si="58"/>
        <v>10</v>
      </c>
      <c r="AC36" s="4">
        <f t="shared" ca="1" si="59"/>
        <v>12</v>
      </c>
      <c r="AD36" s="4">
        <f t="shared" ca="1" si="60"/>
        <v>120</v>
      </c>
      <c r="AE36" s="4">
        <f t="shared" ca="1" si="61"/>
        <v>900</v>
      </c>
      <c r="AF36" s="30"/>
      <c r="AG36" s="4">
        <f t="shared" ca="1" si="62"/>
        <v>20</v>
      </c>
      <c r="AH36" s="349">
        <f t="shared" ca="1" si="33"/>
        <v>150</v>
      </c>
      <c r="AJ36" s="354"/>
      <c r="AK36" t="s">
        <v>172</v>
      </c>
      <c r="AL36" s="120">
        <v>75.198999999999998</v>
      </c>
    </row>
    <row r="37" spans="1:39" x14ac:dyDescent="0.15">
      <c r="A37" s="6" t="s">
        <v>422</v>
      </c>
      <c r="B37" s="3">
        <f t="shared" ca="1" si="34"/>
        <v>45173</v>
      </c>
      <c r="C37" s="16">
        <f t="shared" ca="1" si="32"/>
        <v>51.63</v>
      </c>
      <c r="D37" s="16">
        <f t="shared" ca="1" si="35"/>
        <v>46.930999999999997</v>
      </c>
      <c r="E37" s="16">
        <f t="shared" ca="1" si="36"/>
        <v>64.227000000000004</v>
      </c>
      <c r="F37" s="16">
        <f t="shared" ca="1" si="37"/>
        <v>51.693999999999996</v>
      </c>
      <c r="G37" s="16">
        <f t="shared" ca="1" si="38"/>
        <v>50.542999999999999</v>
      </c>
      <c r="H37" s="16">
        <f t="shared" ca="1" si="39"/>
        <v>52.632999999999996</v>
      </c>
      <c r="I37" s="16">
        <f t="shared" ca="1" si="40"/>
        <v>49.977999999999994</v>
      </c>
      <c r="J37" s="16">
        <f t="shared" ca="1" si="41"/>
        <v>50.261000000000003</v>
      </c>
      <c r="K37" s="16">
        <f t="shared" ca="1" si="42"/>
        <v>60.28</v>
      </c>
      <c r="L37" s="16">
        <f t="shared" ca="1" si="43"/>
        <v>50.676000000000002</v>
      </c>
      <c r="M37" s="16">
        <f t="shared" ca="1" si="44"/>
        <v>53.962000000000003</v>
      </c>
      <c r="N37" s="16">
        <f t="shared" ca="1" si="45"/>
        <v>48.855000000000004</v>
      </c>
      <c r="O37" s="118">
        <f t="shared" ca="1" si="46"/>
        <v>71.203000000000003</v>
      </c>
      <c r="P37" s="30"/>
      <c r="Q37" s="17">
        <f t="shared" ca="1" si="47"/>
        <v>54.545000000000002</v>
      </c>
      <c r="R37" s="17">
        <f t="shared" ca="1" si="48"/>
        <v>50.713000000000001</v>
      </c>
      <c r="S37" s="28">
        <f t="shared" ca="1" si="49"/>
        <v>500</v>
      </c>
      <c r="T37" s="4">
        <f t="shared" ca="1" si="50"/>
        <v>120</v>
      </c>
      <c r="U37" s="7">
        <f t="shared" ca="1" si="51"/>
        <v>250</v>
      </c>
      <c r="V37" s="4">
        <f t="shared" ca="1" si="52"/>
        <v>35</v>
      </c>
      <c r="W37" s="4">
        <f t="shared" ca="1" si="53"/>
        <v>10</v>
      </c>
      <c r="X37" s="4">
        <f t="shared" ca="1" si="54"/>
        <v>300</v>
      </c>
      <c r="Y37" s="4">
        <f t="shared" ca="1" si="55"/>
        <v>25</v>
      </c>
      <c r="Z37" s="4">
        <f t="shared" ca="1" si="56"/>
        <v>15</v>
      </c>
      <c r="AA37" s="4">
        <f t="shared" ca="1" si="57"/>
        <v>10</v>
      </c>
      <c r="AB37" s="4">
        <f t="shared" ca="1" si="58"/>
        <v>10</v>
      </c>
      <c r="AC37" s="4">
        <f t="shared" ca="1" si="59"/>
        <v>15</v>
      </c>
      <c r="AD37" s="4">
        <f t="shared" ca="1" si="60"/>
        <v>120</v>
      </c>
      <c r="AE37" s="4">
        <f t="shared" ca="1" si="61"/>
        <v>1000</v>
      </c>
      <c r="AF37" s="30"/>
      <c r="AG37" s="4">
        <f t="shared" ca="1" si="62"/>
        <v>20</v>
      </c>
      <c r="AH37" s="349">
        <f t="shared" ca="1" si="33"/>
        <v>160</v>
      </c>
      <c r="AJ37" s="354"/>
      <c r="AK37" t="s">
        <v>173</v>
      </c>
      <c r="AL37" s="120">
        <v>75.236999999999995</v>
      </c>
    </row>
    <row r="38" spans="1:39" x14ac:dyDescent="0.15">
      <c r="A38" s="6" t="s">
        <v>425</v>
      </c>
      <c r="B38" s="3">
        <f t="shared" ca="1" si="34"/>
        <v>45180</v>
      </c>
      <c r="C38" s="16">
        <f t="shared" ca="1" si="32"/>
        <v>53.11</v>
      </c>
      <c r="D38" s="16">
        <f t="shared" ca="1" si="35"/>
        <v>47.195999999999998</v>
      </c>
      <c r="E38" s="16">
        <f t="shared" ca="1" si="36"/>
        <v>64.361999999999995</v>
      </c>
      <c r="F38" s="16">
        <f t="shared" ca="1" si="37"/>
        <v>52.588999999999999</v>
      </c>
      <c r="G38" s="16">
        <f t="shared" ca="1" si="38"/>
        <v>50.942999999999998</v>
      </c>
      <c r="H38" s="16">
        <f t="shared" ca="1" si="39"/>
        <v>54.582999999999998</v>
      </c>
      <c r="I38" s="16">
        <f t="shared" ca="1" si="40"/>
        <v>50.717999999999996</v>
      </c>
      <c r="J38" s="16">
        <f t="shared" ca="1" si="41"/>
        <v>50.526000000000003</v>
      </c>
      <c r="K38" s="16">
        <f t="shared" ca="1" si="42"/>
        <v>60.74</v>
      </c>
      <c r="L38" s="16">
        <f t="shared" ca="1" si="43"/>
        <v>51.011000000000003</v>
      </c>
      <c r="M38" s="16">
        <f t="shared" ca="1" si="44"/>
        <v>55.346999999999994</v>
      </c>
      <c r="N38" s="16">
        <f t="shared" ca="1" si="45"/>
        <v>49.410000000000004</v>
      </c>
      <c r="O38" s="118">
        <f t="shared" ca="1" si="46"/>
        <v>71.168000000000006</v>
      </c>
      <c r="P38" s="30"/>
      <c r="Q38" s="17">
        <f t="shared" ca="1" si="47"/>
        <v>54.76</v>
      </c>
      <c r="R38" s="17">
        <f t="shared" ca="1" si="48"/>
        <v>52.787999999999997</v>
      </c>
      <c r="S38" s="28">
        <f t="shared" ca="1" si="49"/>
        <v>1000</v>
      </c>
      <c r="T38" s="4">
        <f t="shared" ca="1" si="50"/>
        <v>120</v>
      </c>
      <c r="U38" s="7">
        <f t="shared" ca="1" si="51"/>
        <v>210</v>
      </c>
      <c r="V38" s="4">
        <f t="shared" ca="1" si="52"/>
        <v>30</v>
      </c>
      <c r="W38" s="4">
        <f t="shared" ca="1" si="53"/>
        <v>10</v>
      </c>
      <c r="X38" s="4">
        <f t="shared" ca="1" si="54"/>
        <v>300</v>
      </c>
      <c r="Y38" s="4">
        <f t="shared" ca="1" si="55"/>
        <v>30</v>
      </c>
      <c r="Z38" s="4">
        <f t="shared" ca="1" si="56"/>
        <v>15</v>
      </c>
      <c r="AA38" s="4">
        <f t="shared" ca="1" si="57"/>
        <v>10</v>
      </c>
      <c r="AB38" s="4">
        <f t="shared" ca="1" si="58"/>
        <v>10</v>
      </c>
      <c r="AC38" s="4">
        <f t="shared" ca="1" si="59"/>
        <v>15</v>
      </c>
      <c r="AD38" s="4">
        <f t="shared" ca="1" si="60"/>
        <v>125</v>
      </c>
      <c r="AE38" s="4">
        <f t="shared" ca="1" si="61"/>
        <v>1000</v>
      </c>
      <c r="AF38" s="30"/>
      <c r="AG38" s="4">
        <f t="shared" ca="1" si="62"/>
        <v>20</v>
      </c>
      <c r="AH38" s="349">
        <f t="shared" ca="1" si="33"/>
        <v>150</v>
      </c>
      <c r="AJ38" s="355"/>
      <c r="AK38" s="11" t="s">
        <v>174</v>
      </c>
      <c r="AL38" s="121">
        <v>75.206000000000003</v>
      </c>
    </row>
    <row r="39" spans="1:39" x14ac:dyDescent="0.15">
      <c r="A39" s="6" t="s">
        <v>430</v>
      </c>
      <c r="B39" s="3">
        <f t="shared" ca="1" si="34"/>
        <v>45188</v>
      </c>
      <c r="C39" s="16">
        <f t="shared" ca="1" si="32"/>
        <v>53.84</v>
      </c>
      <c r="D39" s="16">
        <f t="shared" ca="1" si="35"/>
        <v>47.350999999999999</v>
      </c>
      <c r="E39" s="16">
        <f t="shared" ca="1" si="36"/>
        <v>64.74199999999999</v>
      </c>
      <c r="F39" s="16">
        <f t="shared" ca="1" si="37"/>
        <v>53.063999999999993</v>
      </c>
      <c r="G39" s="16">
        <f t="shared" ca="1" si="38"/>
        <v>51.238</v>
      </c>
      <c r="H39" s="16">
        <f t="shared" ca="1" si="39"/>
        <v>55.768000000000001</v>
      </c>
      <c r="I39" s="16">
        <f t="shared" ca="1" si="40"/>
        <v>51.217999999999996</v>
      </c>
      <c r="J39" s="16">
        <f t="shared" ca="1" si="41"/>
        <v>51.030999999999999</v>
      </c>
      <c r="K39" s="16">
        <f t="shared" ca="1" si="42"/>
        <v>61.384999999999998</v>
      </c>
      <c r="L39" s="16">
        <f t="shared" ca="1" si="43"/>
        <v>51.271000000000001</v>
      </c>
      <c r="M39" s="16">
        <f t="shared" ca="1" si="44"/>
        <v>55.911999999999999</v>
      </c>
      <c r="N39" s="16">
        <f t="shared" ca="1" si="45"/>
        <v>49.825000000000003</v>
      </c>
      <c r="O39" s="118">
        <f t="shared" ca="1" si="46"/>
        <v>71.263000000000005</v>
      </c>
      <c r="P39" s="30"/>
      <c r="Q39" s="17">
        <f t="shared" ca="1" si="47"/>
        <v>54.76</v>
      </c>
      <c r="R39" s="17">
        <f t="shared" ca="1" si="48"/>
        <v>53.552999999999997</v>
      </c>
      <c r="S39" s="28">
        <f t="shared" ca="1" si="49"/>
        <v>1200</v>
      </c>
      <c r="T39" s="4">
        <f t="shared" ca="1" si="50"/>
        <v>130</v>
      </c>
      <c r="U39" s="7">
        <f t="shared" ca="1" si="51"/>
        <v>280</v>
      </c>
      <c r="V39" s="4">
        <f t="shared" ca="1" si="52"/>
        <v>20</v>
      </c>
      <c r="W39" s="4">
        <f t="shared" ca="1" si="53"/>
        <v>10</v>
      </c>
      <c r="X39" s="4">
        <f t="shared" ca="1" si="54"/>
        <v>390</v>
      </c>
      <c r="Y39" s="4">
        <f t="shared" ca="1" si="55"/>
        <v>25</v>
      </c>
      <c r="Z39" s="4">
        <f t="shared" ca="1" si="56"/>
        <v>20</v>
      </c>
      <c r="AA39" s="4">
        <f t="shared" ca="1" si="57"/>
        <v>10</v>
      </c>
      <c r="AB39" s="4">
        <f t="shared" ca="1" si="58"/>
        <v>10</v>
      </c>
      <c r="AC39" s="4">
        <f t="shared" ca="1" si="59"/>
        <v>12</v>
      </c>
      <c r="AD39" s="4">
        <f t="shared" ca="1" si="60"/>
        <v>130</v>
      </c>
      <c r="AE39" s="4">
        <f t="shared" ca="1" si="61"/>
        <v>900</v>
      </c>
      <c r="AF39" s="30"/>
      <c r="AG39" s="4">
        <f t="shared" ca="1" si="62"/>
        <v>20</v>
      </c>
      <c r="AH39" s="349">
        <f t="shared" ca="1" si="33"/>
        <v>150</v>
      </c>
      <c r="AJ39" s="353" t="s">
        <v>70</v>
      </c>
      <c r="AK39" s="8" t="s">
        <v>175</v>
      </c>
      <c r="AL39" s="119">
        <v>85.17</v>
      </c>
    </row>
    <row r="40" spans="1:39" x14ac:dyDescent="0.15">
      <c r="A40" s="6" t="s">
        <v>436</v>
      </c>
      <c r="B40" s="3">
        <f t="shared" ca="1" si="34"/>
        <v>45194</v>
      </c>
      <c r="C40" s="16">
        <f t="shared" ca="1" si="32"/>
        <v>53.61</v>
      </c>
      <c r="D40" s="16">
        <f t="shared" ca="1" si="35"/>
        <v>47.420999999999999</v>
      </c>
      <c r="E40" s="16">
        <f t="shared" ca="1" si="36"/>
        <v>64.701999999999998</v>
      </c>
      <c r="F40" s="16">
        <f t="shared" ca="1" si="37"/>
        <v>52.888999999999996</v>
      </c>
      <c r="G40" s="16">
        <f t="shared" ca="1" si="38"/>
        <v>51.177999999999997</v>
      </c>
      <c r="H40" s="16">
        <f t="shared" ca="1" si="39"/>
        <v>55.448</v>
      </c>
      <c r="I40" s="16">
        <f t="shared" ca="1" si="40"/>
        <v>51.183</v>
      </c>
      <c r="J40" s="16">
        <f t="shared" ca="1" si="41"/>
        <v>50.701000000000001</v>
      </c>
      <c r="K40" s="16">
        <f t="shared" ca="1" si="42"/>
        <v>61.980000000000004</v>
      </c>
      <c r="L40" s="16">
        <f t="shared" ca="1" si="43"/>
        <v>51.231000000000002</v>
      </c>
      <c r="M40" s="16">
        <f t="shared" ca="1" si="44"/>
        <v>55.631999999999998</v>
      </c>
      <c r="N40" s="16">
        <f t="shared" ca="1" si="45"/>
        <v>49.84</v>
      </c>
      <c r="O40" s="118">
        <f t="shared" ca="1" si="46"/>
        <v>71.283000000000001</v>
      </c>
      <c r="P40" s="30"/>
      <c r="Q40" s="17">
        <f t="shared" ca="1" si="47"/>
        <v>54.914999999999992</v>
      </c>
      <c r="R40" s="17">
        <f t="shared" ca="1" si="48"/>
        <v>53.747999999999998</v>
      </c>
      <c r="S40" s="28">
        <f t="shared" ca="1" si="49"/>
        <v>1000</v>
      </c>
      <c r="T40" s="4">
        <f t="shared" ca="1" si="50"/>
        <v>150</v>
      </c>
      <c r="U40" s="7">
        <f t="shared" ca="1" si="51"/>
        <v>310</v>
      </c>
      <c r="V40" s="4">
        <f t="shared" ca="1" si="52"/>
        <v>20</v>
      </c>
      <c r="W40" s="4">
        <f t="shared" ca="1" si="53"/>
        <v>10</v>
      </c>
      <c r="X40" s="4">
        <f t="shared" ca="1" si="54"/>
        <v>350</v>
      </c>
      <c r="Y40" s="4">
        <f t="shared" ca="1" si="55"/>
        <v>20</v>
      </c>
      <c r="Z40" s="4">
        <f t="shared" ca="1" si="56"/>
        <v>12</v>
      </c>
      <c r="AA40" s="4">
        <f t="shared" ca="1" si="57"/>
        <v>12</v>
      </c>
      <c r="AB40" s="4">
        <f t="shared" ca="1" si="58"/>
        <v>10</v>
      </c>
      <c r="AC40" s="4">
        <f t="shared" ca="1" si="59"/>
        <v>12</v>
      </c>
      <c r="AD40" s="4">
        <f t="shared" ca="1" si="60"/>
        <v>150</v>
      </c>
      <c r="AE40" s="4">
        <f t="shared" ca="1" si="61"/>
        <v>1100</v>
      </c>
      <c r="AF40" s="30"/>
      <c r="AG40" s="4">
        <f t="shared" ca="1" si="62"/>
        <v>15</v>
      </c>
      <c r="AH40" s="349">
        <f t="shared" ca="1" si="33"/>
        <v>160</v>
      </c>
      <c r="AJ40" s="354"/>
      <c r="AK40" t="s">
        <v>176</v>
      </c>
      <c r="AL40" s="120">
        <v>85.103999999999999</v>
      </c>
    </row>
    <row r="41" spans="1:39" x14ac:dyDescent="0.15">
      <c r="A41" s="6" t="s">
        <v>437</v>
      </c>
      <c r="B41" s="3">
        <f t="shared" ca="1" si="34"/>
        <v>45201</v>
      </c>
      <c r="C41" s="16">
        <f t="shared" ca="1" si="32"/>
        <v>53.435000000000002</v>
      </c>
      <c r="D41" s="16">
        <f t="shared" ca="1" si="35"/>
        <v>47.441000000000003</v>
      </c>
      <c r="E41" s="16">
        <f t="shared" ca="1" si="36"/>
        <v>64.692000000000007</v>
      </c>
      <c r="F41" s="16">
        <f t="shared" ca="1" si="37"/>
        <v>52.759</v>
      </c>
      <c r="G41" s="16">
        <f t="shared" ca="1" si="38"/>
        <v>51.143000000000001</v>
      </c>
      <c r="H41" s="16">
        <f t="shared" ca="1" si="39"/>
        <v>55.177999999999997</v>
      </c>
      <c r="I41" s="16">
        <f t="shared" ca="1" si="40"/>
        <v>51.147999999999996</v>
      </c>
      <c r="J41" s="16">
        <f t="shared" ca="1" si="41"/>
        <v>50.686</v>
      </c>
      <c r="K41" s="16">
        <f t="shared" ca="1" si="42"/>
        <v>61.050000000000004</v>
      </c>
      <c r="L41" s="16">
        <f t="shared" ca="1" si="43"/>
        <v>51.201000000000008</v>
      </c>
      <c r="M41" s="16">
        <f t="shared" ca="1" si="44"/>
        <v>55.402000000000001</v>
      </c>
      <c r="N41" s="16">
        <f t="shared" ca="1" si="45"/>
        <v>49.82</v>
      </c>
      <c r="O41" s="280">
        <f ca="1">$AN$51-INDIRECT(A41&amp;"!G37")</f>
        <v>71.288000000000011</v>
      </c>
      <c r="P41" s="30"/>
      <c r="Q41" s="17">
        <f t="shared" ca="1" si="47"/>
        <v>54.87</v>
      </c>
      <c r="R41" s="17">
        <f t="shared" ca="1" si="48"/>
        <v>53.613</v>
      </c>
      <c r="S41" s="28">
        <f t="shared" ca="1" si="49"/>
        <v>1100</v>
      </c>
      <c r="T41" s="4">
        <f t="shared" ca="1" si="50"/>
        <v>160</v>
      </c>
      <c r="U41" s="7">
        <f t="shared" ca="1" si="51"/>
        <v>290</v>
      </c>
      <c r="V41" s="4">
        <f t="shared" ca="1" si="52"/>
        <v>20</v>
      </c>
      <c r="W41" s="4">
        <f t="shared" ca="1" si="53"/>
        <v>10</v>
      </c>
      <c r="X41" s="4">
        <f t="shared" ca="1" si="54"/>
        <v>300</v>
      </c>
      <c r="Y41" s="4">
        <f t="shared" ca="1" si="55"/>
        <v>25</v>
      </c>
      <c r="Z41" s="4">
        <f t="shared" ca="1" si="56"/>
        <v>15</v>
      </c>
      <c r="AA41" s="4">
        <f t="shared" ca="1" si="57"/>
        <v>10</v>
      </c>
      <c r="AB41" s="4">
        <f t="shared" ca="1" si="58"/>
        <v>10</v>
      </c>
      <c r="AC41" s="4">
        <f t="shared" ca="1" si="59"/>
        <v>15</v>
      </c>
      <c r="AD41" s="4">
        <f t="shared" ca="1" si="60"/>
        <v>150</v>
      </c>
      <c r="AE41" s="4">
        <f t="shared" ca="1" si="61"/>
        <v>1100</v>
      </c>
      <c r="AF41" s="30"/>
      <c r="AG41" s="4">
        <f t="shared" ca="1" si="62"/>
        <v>15</v>
      </c>
      <c r="AH41" s="349">
        <f t="shared" ca="1" si="33"/>
        <v>160</v>
      </c>
      <c r="AJ41" s="354"/>
      <c r="AK41" t="s">
        <v>177</v>
      </c>
      <c r="AL41" s="120">
        <v>85.061999999999998</v>
      </c>
    </row>
    <row r="42" spans="1:39" x14ac:dyDescent="0.15">
      <c r="A42" s="6" t="s">
        <v>442</v>
      </c>
      <c r="B42" s="3">
        <f t="shared" ca="1" si="34"/>
        <v>45209</v>
      </c>
      <c r="C42" s="16">
        <f t="shared" ca="1" si="32"/>
        <v>53.650000000000006</v>
      </c>
      <c r="D42" s="16">
        <f t="shared" ca="1" si="35"/>
        <v>47.375999999999998</v>
      </c>
      <c r="E42" s="16">
        <f t="shared" ca="1" si="36"/>
        <v>64.596999999999994</v>
      </c>
      <c r="F42" s="16">
        <f t="shared" ca="1" si="37"/>
        <v>52.788999999999994</v>
      </c>
      <c r="G42" s="16">
        <f t="shared" ca="1" si="38"/>
        <v>51.158000000000001</v>
      </c>
      <c r="H42" s="16">
        <f t="shared" ca="1" si="39"/>
        <v>55.073</v>
      </c>
      <c r="I42" s="16">
        <f t="shared" ca="1" si="40"/>
        <v>51.107999999999997</v>
      </c>
      <c r="J42" s="16">
        <f t="shared" ca="1" si="41"/>
        <v>50.655999999999999</v>
      </c>
      <c r="K42" s="16">
        <f t="shared" ca="1" si="42"/>
        <v>60.95</v>
      </c>
      <c r="L42" s="16">
        <f t="shared" ca="1" si="43"/>
        <v>51.216000000000008</v>
      </c>
      <c r="M42" s="16">
        <f t="shared" ca="1" si="44"/>
        <v>55.381999999999998</v>
      </c>
      <c r="N42" s="16">
        <f t="shared" ca="1" si="45"/>
        <v>49.795000000000002</v>
      </c>
      <c r="O42" s="280">
        <f t="shared" ref="O42:O53" ca="1" si="63">$AN$51-INDIRECT(A42&amp;"!G37")</f>
        <v>71.268000000000001</v>
      </c>
      <c r="P42" s="30"/>
      <c r="Q42" s="17">
        <f t="shared" ca="1" si="47"/>
        <v>54.854999999999997</v>
      </c>
      <c r="R42" s="17">
        <f t="shared" ca="1" si="48"/>
        <v>53.493000000000002</v>
      </c>
      <c r="S42" s="28">
        <f t="shared" ca="1" si="49"/>
        <v>1100</v>
      </c>
      <c r="T42" s="4">
        <f t="shared" ca="1" si="50"/>
        <v>150</v>
      </c>
      <c r="U42" s="7">
        <f t="shared" ca="1" si="51"/>
        <v>300</v>
      </c>
      <c r="V42" s="4">
        <f t="shared" ca="1" si="52"/>
        <v>25</v>
      </c>
      <c r="W42" s="4">
        <f t="shared" ca="1" si="53"/>
        <v>10</v>
      </c>
      <c r="X42" s="4">
        <f t="shared" ca="1" si="54"/>
        <v>370</v>
      </c>
      <c r="Y42" s="4">
        <f t="shared" ca="1" si="55"/>
        <v>25</v>
      </c>
      <c r="Z42" s="4">
        <f t="shared" ca="1" si="56"/>
        <v>15</v>
      </c>
      <c r="AA42" s="4">
        <f t="shared" ca="1" si="57"/>
        <v>10</v>
      </c>
      <c r="AB42" s="4">
        <f t="shared" ca="1" si="58"/>
        <v>10</v>
      </c>
      <c r="AC42" s="4">
        <f t="shared" ca="1" si="59"/>
        <v>15</v>
      </c>
      <c r="AD42" s="4">
        <f t="shared" ca="1" si="60"/>
        <v>150</v>
      </c>
      <c r="AE42" s="4">
        <f t="shared" ca="1" si="61"/>
        <v>1200</v>
      </c>
      <c r="AF42" s="30"/>
      <c r="AG42" s="4">
        <f t="shared" ca="1" si="62"/>
        <v>15</v>
      </c>
      <c r="AH42" s="349">
        <f t="shared" ca="1" si="33"/>
        <v>140</v>
      </c>
      <c r="AJ42" s="355"/>
      <c r="AK42" s="11" t="s">
        <v>178</v>
      </c>
      <c r="AL42" s="121">
        <v>85.106999999999999</v>
      </c>
    </row>
    <row r="43" spans="1:39" x14ac:dyDescent="0.15">
      <c r="A43" s="6" t="s">
        <v>443</v>
      </c>
      <c r="B43" s="3">
        <f t="shared" ca="1" si="34"/>
        <v>45215</v>
      </c>
      <c r="C43" s="16">
        <f t="shared" ca="1" si="32"/>
        <v>54.02</v>
      </c>
      <c r="D43" s="16">
        <f t="shared" ca="1" si="35"/>
        <v>47.525999999999996</v>
      </c>
      <c r="E43" s="16">
        <f t="shared" ca="1" si="36"/>
        <v>64.576999999999998</v>
      </c>
      <c r="F43" s="16">
        <f t="shared" ca="1" si="37"/>
        <v>52.983999999999995</v>
      </c>
      <c r="G43" s="16">
        <f t="shared" ca="1" si="38"/>
        <v>51.263000000000005</v>
      </c>
      <c r="H43" s="16">
        <f t="shared" ca="1" si="39"/>
        <v>55.548000000000002</v>
      </c>
      <c r="I43" s="16">
        <f t="shared" ca="1" si="40"/>
        <v>51.308</v>
      </c>
      <c r="J43" s="16">
        <f t="shared" ca="1" si="41"/>
        <v>50.786000000000001</v>
      </c>
      <c r="K43" s="16">
        <f t="shared" ca="1" si="42"/>
        <v>60.984999999999999</v>
      </c>
      <c r="L43" s="16">
        <f t="shared" ca="1" si="43"/>
        <v>51.320999999999998</v>
      </c>
      <c r="M43" s="16">
        <f t="shared" ca="1" si="44"/>
        <v>55.626999999999995</v>
      </c>
      <c r="N43" s="16">
        <f t="shared" ca="1" si="45"/>
        <v>49.99</v>
      </c>
      <c r="O43" s="280">
        <f t="shared" ca="1" si="63"/>
        <v>71.193000000000012</v>
      </c>
      <c r="P43" s="30"/>
      <c r="Q43" s="17">
        <f t="shared" ca="1" si="47"/>
        <v>54.899999999999991</v>
      </c>
      <c r="R43" s="17">
        <f t="shared" ca="1" si="48"/>
        <v>54.082999999999998</v>
      </c>
      <c r="S43" s="28">
        <f t="shared" ca="1" si="49"/>
        <v>900</v>
      </c>
      <c r="T43" s="4">
        <f t="shared" ca="1" si="50"/>
        <v>150</v>
      </c>
      <c r="U43" s="7">
        <f t="shared" ca="1" si="51"/>
        <v>300</v>
      </c>
      <c r="V43" s="4">
        <f t="shared" ca="1" si="52"/>
        <v>25</v>
      </c>
      <c r="W43" s="4">
        <f t="shared" ca="1" si="53"/>
        <v>12</v>
      </c>
      <c r="X43" s="4">
        <f t="shared" ca="1" si="54"/>
        <v>350</v>
      </c>
      <c r="Y43" s="4">
        <f t="shared" ca="1" si="55"/>
        <v>25</v>
      </c>
      <c r="Z43" s="4">
        <f t="shared" ca="1" si="56"/>
        <v>20</v>
      </c>
      <c r="AA43" s="4">
        <f t="shared" ca="1" si="57"/>
        <v>10</v>
      </c>
      <c r="AB43" s="4">
        <f t="shared" ca="1" si="58"/>
        <v>12</v>
      </c>
      <c r="AC43" s="4">
        <f t="shared" ca="1" si="59"/>
        <v>15</v>
      </c>
      <c r="AD43" s="4">
        <f t="shared" ca="1" si="60"/>
        <v>120</v>
      </c>
      <c r="AE43" s="4">
        <f t="shared" ca="1" si="61"/>
        <v>1200</v>
      </c>
      <c r="AF43" s="30"/>
      <c r="AG43" s="4">
        <f t="shared" ca="1" si="62"/>
        <v>20</v>
      </c>
      <c r="AH43" s="349">
        <f t="shared" ca="1" si="33"/>
        <v>170</v>
      </c>
      <c r="AJ43" s="353" t="s">
        <v>71</v>
      </c>
      <c r="AK43" s="8" t="s">
        <v>179</v>
      </c>
      <c r="AL43" s="119">
        <v>57.084000000000003</v>
      </c>
    </row>
    <row r="44" spans="1:39" x14ac:dyDescent="0.15">
      <c r="A44" s="6" t="s">
        <v>445</v>
      </c>
      <c r="B44" s="3">
        <f t="shared" ca="1" si="34"/>
        <v>45223</v>
      </c>
      <c r="C44" s="16">
        <f t="shared" ca="1" si="32"/>
        <v>53.45</v>
      </c>
      <c r="D44" s="16">
        <f t="shared" ca="1" si="35"/>
        <v>47.470999999999997</v>
      </c>
      <c r="E44" s="16">
        <f t="shared" ca="1" si="36"/>
        <v>64.396999999999991</v>
      </c>
      <c r="F44" s="16">
        <f t="shared" ca="1" si="37"/>
        <v>52.723999999999997</v>
      </c>
      <c r="G44" s="16">
        <f t="shared" ca="1" si="38"/>
        <v>51.088000000000001</v>
      </c>
      <c r="H44" s="16">
        <f t="shared" ca="1" si="39"/>
        <v>54.533000000000001</v>
      </c>
      <c r="I44" s="16">
        <f t="shared" ca="1" si="40"/>
        <v>51.033000000000001</v>
      </c>
      <c r="J44" s="16">
        <f t="shared" ca="1" si="41"/>
        <v>50.646000000000001</v>
      </c>
      <c r="K44" s="16">
        <f t="shared" ca="1" si="42"/>
        <v>60.99</v>
      </c>
      <c r="L44" s="16">
        <f t="shared" ca="1" si="43"/>
        <v>51.171000000000006</v>
      </c>
      <c r="M44" s="16">
        <f t="shared" ca="1" si="44"/>
        <v>55.307000000000002</v>
      </c>
      <c r="N44" s="16">
        <f t="shared" ca="1" si="45"/>
        <v>49.75</v>
      </c>
      <c r="O44" s="280">
        <f t="shared" ca="1" si="63"/>
        <v>71.163000000000011</v>
      </c>
      <c r="P44" s="30"/>
      <c r="Q44" s="17">
        <f t="shared" ca="1" si="47"/>
        <v>54.554999999999993</v>
      </c>
      <c r="R44" s="17">
        <f t="shared" ca="1" si="48"/>
        <v>53.518000000000001</v>
      </c>
      <c r="S44" s="28">
        <f t="shared" ca="1" si="49"/>
        <v>800</v>
      </c>
      <c r="T44" s="4">
        <f t="shared" ca="1" si="50"/>
        <v>150</v>
      </c>
      <c r="U44" s="7">
        <f t="shared" ca="1" si="51"/>
        <v>280</v>
      </c>
      <c r="V44" s="4">
        <f t="shared" ca="1" si="52"/>
        <v>25</v>
      </c>
      <c r="W44" s="4">
        <f t="shared" ca="1" si="53"/>
        <v>10</v>
      </c>
      <c r="X44" s="4">
        <f t="shared" ca="1" si="54"/>
        <v>350</v>
      </c>
      <c r="Y44" s="4">
        <f t="shared" ca="1" si="55"/>
        <v>30</v>
      </c>
      <c r="Z44" s="4">
        <f t="shared" ca="1" si="56"/>
        <v>15</v>
      </c>
      <c r="AA44" s="4">
        <f t="shared" ca="1" si="57"/>
        <v>12</v>
      </c>
      <c r="AB44" s="4">
        <f t="shared" ca="1" si="58"/>
        <v>10</v>
      </c>
      <c r="AC44" s="4">
        <f t="shared" ca="1" si="59"/>
        <v>12</v>
      </c>
      <c r="AD44" s="4">
        <f t="shared" ca="1" si="60"/>
        <v>150</v>
      </c>
      <c r="AE44" s="4">
        <f t="shared" ca="1" si="61"/>
        <v>1000</v>
      </c>
      <c r="AF44" s="30"/>
      <c r="AG44" s="4">
        <f t="shared" ca="1" si="62"/>
        <v>20</v>
      </c>
      <c r="AH44" s="349">
        <f t="shared" ca="1" si="33"/>
        <v>150</v>
      </c>
      <c r="AJ44" s="354"/>
      <c r="AK44" t="s">
        <v>180</v>
      </c>
      <c r="AL44" s="120">
        <v>57.067</v>
      </c>
    </row>
    <row r="45" spans="1:39" x14ac:dyDescent="0.15">
      <c r="A45" s="6" t="s">
        <v>446</v>
      </c>
      <c r="B45" s="3">
        <f t="shared" ca="1" si="34"/>
        <v>45229</v>
      </c>
      <c r="C45" s="16">
        <f t="shared" ca="1" si="32"/>
        <v>52.655000000000001</v>
      </c>
      <c r="D45" s="16">
        <f t="shared" ca="1" si="35"/>
        <v>47.265999999999998</v>
      </c>
      <c r="E45" s="16">
        <f t="shared" ca="1" si="36"/>
        <v>64.262</v>
      </c>
      <c r="F45" s="16">
        <f t="shared" ca="1" si="37"/>
        <v>52.138999999999996</v>
      </c>
      <c r="G45" s="16">
        <f t="shared" ca="1" si="38"/>
        <v>50.828000000000003</v>
      </c>
      <c r="H45" s="16">
        <f t="shared" ca="1" si="39"/>
        <v>53.007999999999996</v>
      </c>
      <c r="I45" s="16">
        <f t="shared" ca="1" si="40"/>
        <v>50.352999999999994</v>
      </c>
      <c r="J45" s="16">
        <f t="shared" ca="1" si="41"/>
        <v>50.420999999999999</v>
      </c>
      <c r="K45" s="16">
        <f t="shared" ca="1" si="42"/>
        <v>60.675000000000004</v>
      </c>
      <c r="L45" s="16">
        <f t="shared" ca="1" si="43"/>
        <v>50.906000000000006</v>
      </c>
      <c r="M45" s="16">
        <f t="shared" ca="1" si="44"/>
        <v>54.661999999999999</v>
      </c>
      <c r="N45" s="16">
        <f t="shared" ca="1" si="45"/>
        <v>49.215000000000003</v>
      </c>
      <c r="O45" s="280">
        <f t="shared" ca="1" si="63"/>
        <v>71.147999999999996</v>
      </c>
      <c r="P45" s="30"/>
      <c r="Q45" s="17">
        <f t="shared" ca="1" si="47"/>
        <v>54.424999999999997</v>
      </c>
      <c r="R45" s="17">
        <f t="shared" ca="1" si="48"/>
        <v>51.772999999999996</v>
      </c>
      <c r="S45" s="28">
        <f t="shared" ca="1" si="49"/>
        <v>600</v>
      </c>
      <c r="T45" s="4">
        <f t="shared" ca="1" si="50"/>
        <v>150</v>
      </c>
      <c r="U45" s="7">
        <f t="shared" ca="1" si="51"/>
        <v>200</v>
      </c>
      <c r="V45" s="4">
        <f t="shared" ca="1" si="52"/>
        <v>25</v>
      </c>
      <c r="W45" s="4">
        <f t="shared" ca="1" si="53"/>
        <v>12</v>
      </c>
      <c r="X45" s="4">
        <f t="shared" ca="1" si="54"/>
        <v>380</v>
      </c>
      <c r="Y45" s="4">
        <f t="shared" ca="1" si="55"/>
        <v>25</v>
      </c>
      <c r="Z45" s="4">
        <f t="shared" ca="1" si="56"/>
        <v>20</v>
      </c>
      <c r="AA45" s="4">
        <f t="shared" ca="1" si="57"/>
        <v>12</v>
      </c>
      <c r="AB45" s="4">
        <f t="shared" ca="1" si="58"/>
        <v>12</v>
      </c>
      <c r="AC45" s="4">
        <f t="shared" ca="1" si="59"/>
        <v>15</v>
      </c>
      <c r="AD45" s="4">
        <f t="shared" ca="1" si="60"/>
        <v>130</v>
      </c>
      <c r="AE45" s="4">
        <f t="shared" ca="1" si="61"/>
        <v>1100</v>
      </c>
      <c r="AF45" s="30"/>
      <c r="AG45" s="4">
        <f t="shared" ca="1" si="62"/>
        <v>15</v>
      </c>
      <c r="AH45" s="349">
        <f t="shared" ca="1" si="33"/>
        <v>170</v>
      </c>
      <c r="AJ45" s="355"/>
      <c r="AK45" s="11" t="s">
        <v>181</v>
      </c>
      <c r="AL45" s="12">
        <v>57.075000000000003</v>
      </c>
      <c r="AM45" s="125" t="s">
        <v>291</v>
      </c>
    </row>
    <row r="46" spans="1:39" x14ac:dyDescent="0.15">
      <c r="A46" s="6" t="s">
        <v>449</v>
      </c>
      <c r="B46" s="3">
        <f t="shared" ca="1" si="34"/>
        <v>45236</v>
      </c>
      <c r="C46" s="16">
        <f t="shared" ca="1" si="32"/>
        <v>52.900000000000006</v>
      </c>
      <c r="D46" s="16">
        <f t="shared" ca="1" si="35"/>
        <v>47.340999999999994</v>
      </c>
      <c r="E46" s="16">
        <f t="shared" ca="1" si="36"/>
        <v>64.152000000000001</v>
      </c>
      <c r="F46" s="16">
        <f t="shared" ca="1" si="37"/>
        <v>52.348999999999997</v>
      </c>
      <c r="G46" s="16">
        <f t="shared" ca="1" si="38"/>
        <v>50.927999999999997</v>
      </c>
      <c r="H46" s="16">
        <f t="shared" ca="1" si="39"/>
        <v>54.087999999999994</v>
      </c>
      <c r="I46" s="16">
        <f t="shared" ca="1" si="40"/>
        <v>50.747999999999998</v>
      </c>
      <c r="J46" s="16">
        <f t="shared" ca="1" si="41"/>
        <v>50.566000000000003</v>
      </c>
      <c r="K46" s="16">
        <f t="shared" ca="1" si="42"/>
        <v>60.57</v>
      </c>
      <c r="L46" s="16">
        <f t="shared" ca="1" si="43"/>
        <v>51.011000000000003</v>
      </c>
      <c r="M46" s="16">
        <f t="shared" ca="1" si="44"/>
        <v>54.742000000000004</v>
      </c>
      <c r="N46" s="16">
        <f t="shared" ca="1" si="45"/>
        <v>49.510000000000005</v>
      </c>
      <c r="O46" s="280">
        <f t="shared" ca="1" si="63"/>
        <v>71.073000000000008</v>
      </c>
      <c r="P46" s="30"/>
      <c r="Q46" s="17">
        <f t="shared" ca="1" si="47"/>
        <v>54.515000000000001</v>
      </c>
      <c r="R46" s="17">
        <f t="shared" ca="1" si="48"/>
        <v>52.518000000000001</v>
      </c>
      <c r="S46" s="28">
        <f t="shared" ca="1" si="49"/>
        <v>550</v>
      </c>
      <c r="T46" s="4">
        <f t="shared" ca="1" si="50"/>
        <v>130</v>
      </c>
      <c r="U46" s="7">
        <f t="shared" ca="1" si="51"/>
        <v>320</v>
      </c>
      <c r="V46" s="4">
        <f t="shared" ca="1" si="52"/>
        <v>20</v>
      </c>
      <c r="W46" s="4">
        <f t="shared" ca="1" si="53"/>
        <v>10</v>
      </c>
      <c r="X46" s="4">
        <f t="shared" ca="1" si="54"/>
        <v>320</v>
      </c>
      <c r="Y46" s="4">
        <f t="shared" ca="1" si="55"/>
        <v>20</v>
      </c>
      <c r="Z46" s="4">
        <f t="shared" ca="1" si="56"/>
        <v>12</v>
      </c>
      <c r="AA46" s="4">
        <f t="shared" ca="1" si="57"/>
        <v>10</v>
      </c>
      <c r="AB46" s="4">
        <f t="shared" ca="1" si="58"/>
        <v>8</v>
      </c>
      <c r="AC46" s="4">
        <f t="shared" ca="1" si="59"/>
        <v>12</v>
      </c>
      <c r="AD46" s="4">
        <f t="shared" ca="1" si="60"/>
        <v>150</v>
      </c>
      <c r="AE46" s="4">
        <f t="shared" ca="1" si="61"/>
        <v>1100</v>
      </c>
      <c r="AF46" s="30"/>
      <c r="AG46" s="4">
        <f t="shared" ca="1" si="62"/>
        <v>15</v>
      </c>
      <c r="AH46" s="349">
        <f t="shared" ca="1" si="33"/>
        <v>150</v>
      </c>
      <c r="AJ46" s="353" t="s">
        <v>88</v>
      </c>
      <c r="AK46" s="8" t="s">
        <v>182</v>
      </c>
      <c r="AL46" s="9">
        <v>104.467</v>
      </c>
      <c r="AM46" s="126">
        <v>101.523</v>
      </c>
    </row>
    <row r="47" spans="1:39" x14ac:dyDescent="0.15">
      <c r="A47" s="6" t="s">
        <v>453</v>
      </c>
      <c r="B47" s="3">
        <f t="shared" ca="1" si="34"/>
        <v>45243</v>
      </c>
      <c r="C47" s="16">
        <f t="shared" ca="1" si="32"/>
        <v>52.915000000000006</v>
      </c>
      <c r="D47" s="16">
        <f t="shared" ca="1" si="35"/>
        <v>47.400999999999996</v>
      </c>
      <c r="E47" s="16">
        <f t="shared" ca="1" si="36"/>
        <v>64.186999999999998</v>
      </c>
      <c r="F47" s="16">
        <f t="shared" ca="1" si="37"/>
        <v>52.343999999999994</v>
      </c>
      <c r="G47" s="16">
        <f t="shared" ca="1" si="38"/>
        <v>50.953000000000003</v>
      </c>
      <c r="H47" s="16">
        <f t="shared" ca="1" si="39"/>
        <v>54.162999999999997</v>
      </c>
      <c r="I47" s="16">
        <f t="shared" ca="1" si="40"/>
        <v>50.847999999999999</v>
      </c>
      <c r="J47" s="16">
        <f t="shared" ca="1" si="41"/>
        <v>50.555999999999997</v>
      </c>
      <c r="K47" s="16">
        <f t="shared" ca="1" si="42"/>
        <v>60.53</v>
      </c>
      <c r="L47" s="16">
        <f t="shared" ca="1" si="43"/>
        <v>51.031000000000006</v>
      </c>
      <c r="M47" s="16">
        <f t="shared" ca="1" si="44"/>
        <v>54.707000000000001</v>
      </c>
      <c r="N47" s="16">
        <f t="shared" ca="1" si="45"/>
        <v>49.6</v>
      </c>
      <c r="O47" s="280">
        <f t="shared" ca="1" si="63"/>
        <v>71.13300000000001</v>
      </c>
      <c r="P47" s="30"/>
      <c r="Q47" s="17">
        <f t="shared" ca="1" si="47"/>
        <v>54.539999999999992</v>
      </c>
      <c r="R47" s="17">
        <f t="shared" ca="1" si="48"/>
        <v>52.982999999999997</v>
      </c>
      <c r="S47" s="28">
        <f t="shared" ca="1" si="49"/>
        <v>700</v>
      </c>
      <c r="T47" s="4">
        <f t="shared" ca="1" si="50"/>
        <v>150</v>
      </c>
      <c r="U47" s="7">
        <f t="shared" ca="1" si="51"/>
        <v>250</v>
      </c>
      <c r="V47" s="4">
        <f t="shared" ca="1" si="52"/>
        <v>25</v>
      </c>
      <c r="W47" s="4">
        <f t="shared" ca="1" si="53"/>
        <v>10</v>
      </c>
      <c r="X47" s="4">
        <f t="shared" ca="1" si="54"/>
        <v>320</v>
      </c>
      <c r="Y47" s="4">
        <f t="shared" ca="1" si="55"/>
        <v>30</v>
      </c>
      <c r="Z47" s="4">
        <f t="shared" ca="1" si="56"/>
        <v>12</v>
      </c>
      <c r="AA47" s="4">
        <f t="shared" ca="1" si="57"/>
        <v>10</v>
      </c>
      <c r="AB47" s="4">
        <f t="shared" ca="1" si="58"/>
        <v>10</v>
      </c>
      <c r="AC47" s="4">
        <f t="shared" ca="1" si="59"/>
        <v>12</v>
      </c>
      <c r="AD47" s="4">
        <f t="shared" ca="1" si="60"/>
        <v>150</v>
      </c>
      <c r="AE47" s="4">
        <f t="shared" ca="1" si="61"/>
        <v>1200</v>
      </c>
      <c r="AF47" s="30"/>
      <c r="AG47" s="4">
        <f t="shared" ca="1" si="62"/>
        <v>15</v>
      </c>
      <c r="AH47" s="349">
        <f t="shared" ca="1" si="33"/>
        <v>170</v>
      </c>
      <c r="AJ47" s="354"/>
      <c r="AK47" t="s">
        <v>183</v>
      </c>
      <c r="AL47" s="10">
        <v>104.428</v>
      </c>
      <c r="AM47" s="127">
        <v>101.503</v>
      </c>
    </row>
    <row r="48" spans="1:39" x14ac:dyDescent="0.15">
      <c r="A48" s="6" t="s">
        <v>454</v>
      </c>
      <c r="B48" s="3">
        <f t="shared" ca="1" si="34"/>
        <v>45250</v>
      </c>
      <c r="C48" s="16">
        <f t="shared" ca="1" si="32"/>
        <v>53.704999999999998</v>
      </c>
      <c r="D48" s="16">
        <f t="shared" ca="1" si="35"/>
        <v>47.420999999999999</v>
      </c>
      <c r="E48" s="16">
        <f t="shared" ca="1" si="36"/>
        <v>64.277000000000001</v>
      </c>
      <c r="F48" s="16">
        <f t="shared" ca="1" si="37"/>
        <v>52.813999999999993</v>
      </c>
      <c r="G48" s="16">
        <f t="shared" ca="1" si="38"/>
        <v>51.222999999999999</v>
      </c>
      <c r="H48" s="16">
        <f t="shared" ca="1" si="39"/>
        <v>54.908000000000001</v>
      </c>
      <c r="I48" s="16">
        <f t="shared" ca="1" si="40"/>
        <v>51.253</v>
      </c>
      <c r="J48" s="16">
        <f t="shared" ca="1" si="41"/>
        <v>50.771000000000001</v>
      </c>
      <c r="K48" s="16">
        <f t="shared" ca="1" si="42"/>
        <v>60.805</v>
      </c>
      <c r="L48" s="16">
        <f t="shared" ca="1" si="43"/>
        <v>51.320999999999998</v>
      </c>
      <c r="M48" s="16">
        <f t="shared" ca="1" si="44"/>
        <v>55.372</v>
      </c>
      <c r="N48" s="16">
        <f t="shared" ca="1" si="45"/>
        <v>50.17</v>
      </c>
      <c r="O48" s="280">
        <f t="shared" ca="1" si="63"/>
        <v>71.097999999999999</v>
      </c>
      <c r="P48" s="30"/>
      <c r="Q48" s="17">
        <f t="shared" ca="1" si="47"/>
        <v>54.67</v>
      </c>
      <c r="R48" s="17">
        <f t="shared" ca="1" si="48"/>
        <v>53.893000000000001</v>
      </c>
      <c r="S48" s="28">
        <f t="shared" ca="1" si="49"/>
        <v>900</v>
      </c>
      <c r="T48" s="4">
        <f t="shared" ca="1" si="50"/>
        <v>140</v>
      </c>
      <c r="U48" s="7">
        <f t="shared" ca="1" si="51"/>
        <v>320</v>
      </c>
      <c r="V48" s="4">
        <f t="shared" ca="1" si="52"/>
        <v>20</v>
      </c>
      <c r="W48" s="4">
        <f t="shared" ca="1" si="53"/>
        <v>10</v>
      </c>
      <c r="X48" s="4">
        <f t="shared" ca="1" si="54"/>
        <v>380</v>
      </c>
      <c r="Y48" s="4">
        <f t="shared" ca="1" si="55"/>
        <v>30</v>
      </c>
      <c r="Z48" s="4">
        <f t="shared" ca="1" si="56"/>
        <v>15</v>
      </c>
      <c r="AA48" s="4">
        <f t="shared" ca="1" si="57"/>
        <v>10</v>
      </c>
      <c r="AB48" s="4">
        <f t="shared" ca="1" si="58"/>
        <v>10</v>
      </c>
      <c r="AC48" s="4">
        <f t="shared" ca="1" si="59"/>
        <v>20</v>
      </c>
      <c r="AD48" s="4">
        <f t="shared" ca="1" si="60"/>
        <v>180</v>
      </c>
      <c r="AE48" s="4">
        <f t="shared" ca="1" si="61"/>
        <v>1000</v>
      </c>
      <c r="AF48" s="30"/>
      <c r="AG48" s="4">
        <f t="shared" ca="1" si="62"/>
        <v>20</v>
      </c>
      <c r="AH48" s="349">
        <f t="shared" ca="1" si="33"/>
        <v>170</v>
      </c>
      <c r="AJ48" s="354"/>
      <c r="AK48" t="s">
        <v>184</v>
      </c>
      <c r="AL48" s="10">
        <v>104.476</v>
      </c>
      <c r="AM48" s="127">
        <v>101.503</v>
      </c>
    </row>
    <row r="49" spans="1:40" x14ac:dyDescent="0.15">
      <c r="A49" s="6" t="s">
        <v>455</v>
      </c>
      <c r="B49" s="3">
        <f t="shared" ca="1" si="34"/>
        <v>45257</v>
      </c>
      <c r="C49" s="16">
        <f t="shared" ca="1" si="32"/>
        <v>53.775000000000006</v>
      </c>
      <c r="D49" s="16">
        <f t="shared" ca="1" si="35"/>
        <v>47.560999999999993</v>
      </c>
      <c r="E49" s="16">
        <f t="shared" ca="1" si="36"/>
        <v>64.391999999999996</v>
      </c>
      <c r="F49" s="16">
        <f t="shared" ca="1" si="37"/>
        <v>52.983999999999995</v>
      </c>
      <c r="G49" s="16">
        <f t="shared" ca="1" si="38"/>
        <v>51.507999999999996</v>
      </c>
      <c r="H49" s="16">
        <f t="shared" ca="1" si="39"/>
        <v>54.902999999999999</v>
      </c>
      <c r="I49" s="16">
        <f t="shared" ca="1" si="40"/>
        <v>51.423000000000002</v>
      </c>
      <c r="J49" s="16">
        <f t="shared" ca="1" si="41"/>
        <v>50.911000000000001</v>
      </c>
      <c r="K49" s="16">
        <f t="shared" ca="1" si="42"/>
        <v>61.02</v>
      </c>
      <c r="L49" s="16">
        <f t="shared" ca="1" si="43"/>
        <v>51.516000000000005</v>
      </c>
      <c r="M49" s="16">
        <f t="shared" ca="1" si="44"/>
        <v>55.546999999999997</v>
      </c>
      <c r="N49" s="16">
        <f t="shared" ca="1" si="45"/>
        <v>50.38</v>
      </c>
      <c r="O49" s="280">
        <f t="shared" ca="1" si="63"/>
        <v>71.088000000000008</v>
      </c>
      <c r="P49" s="30"/>
      <c r="Q49" s="17">
        <f t="shared" ca="1" si="47"/>
        <v>54.934999999999995</v>
      </c>
      <c r="R49" s="17">
        <f t="shared" ca="1" si="48"/>
        <v>53.787999999999997</v>
      </c>
      <c r="S49" s="28">
        <f t="shared" ca="1" si="49"/>
        <v>700</v>
      </c>
      <c r="T49" s="4">
        <f t="shared" ca="1" si="50"/>
        <v>140</v>
      </c>
      <c r="U49" s="7">
        <f t="shared" ca="1" si="51"/>
        <v>220</v>
      </c>
      <c r="V49" s="4">
        <f t="shared" ca="1" si="52"/>
        <v>20</v>
      </c>
      <c r="W49" s="4">
        <f t="shared" ca="1" si="53"/>
        <v>12</v>
      </c>
      <c r="X49" s="4">
        <f t="shared" ca="1" si="54"/>
        <v>370</v>
      </c>
      <c r="Y49" s="4">
        <f t="shared" ca="1" si="55"/>
        <v>25</v>
      </c>
      <c r="Z49" s="4">
        <f t="shared" ca="1" si="56"/>
        <v>25</v>
      </c>
      <c r="AA49" s="4">
        <f t="shared" ca="1" si="57"/>
        <v>10</v>
      </c>
      <c r="AB49" s="4">
        <f t="shared" ca="1" si="58"/>
        <v>10</v>
      </c>
      <c r="AC49" s="4">
        <f t="shared" ca="1" si="59"/>
        <v>15</v>
      </c>
      <c r="AD49" s="4">
        <f t="shared" ca="1" si="60"/>
        <v>75</v>
      </c>
      <c r="AE49" s="4">
        <f t="shared" ca="1" si="61"/>
        <v>1100</v>
      </c>
      <c r="AF49" s="30"/>
      <c r="AG49" s="4">
        <f t="shared" ca="1" si="62"/>
        <v>20</v>
      </c>
      <c r="AH49" s="349">
        <f t="shared" ca="1" si="33"/>
        <v>175</v>
      </c>
      <c r="AJ49" s="354"/>
      <c r="AK49" t="s">
        <v>185</v>
      </c>
      <c r="AL49" s="10">
        <v>104.503</v>
      </c>
      <c r="AM49" s="127">
        <v>101.49299999999999</v>
      </c>
    </row>
    <row r="50" spans="1:40" ht="15" x14ac:dyDescent="0.15">
      <c r="A50" s="6" t="s">
        <v>457</v>
      </c>
      <c r="B50" s="3">
        <f t="shared" ca="1" si="34"/>
        <v>45264</v>
      </c>
      <c r="C50" s="16">
        <f t="shared" ca="1" si="32"/>
        <v>53.655000000000001</v>
      </c>
      <c r="D50" s="16">
        <f t="shared" ca="1" si="35"/>
        <v>48.400999999999996</v>
      </c>
      <c r="E50" s="16">
        <f t="shared" ca="1" si="36"/>
        <v>64.251999999999995</v>
      </c>
      <c r="F50" s="16">
        <f t="shared" ca="1" si="37"/>
        <v>53.033999999999992</v>
      </c>
      <c r="G50" s="16">
        <f t="shared" ca="1" si="38"/>
        <v>51.558</v>
      </c>
      <c r="H50" s="16">
        <f t="shared" ca="1" si="39"/>
        <v>54.542999999999999</v>
      </c>
      <c r="I50" s="16">
        <f t="shared" ca="1" si="40"/>
        <v>51.492999999999995</v>
      </c>
      <c r="J50" s="16">
        <f t="shared" ca="1" si="41"/>
        <v>50.886000000000003</v>
      </c>
      <c r="K50" s="16">
        <f t="shared" ca="1" si="42"/>
        <v>60.83</v>
      </c>
      <c r="L50" s="16">
        <f t="shared" ca="1" si="43"/>
        <v>51.541000000000004</v>
      </c>
      <c r="M50" s="16">
        <f t="shared" ca="1" si="44"/>
        <v>55.352000000000004</v>
      </c>
      <c r="N50" s="16">
        <f t="shared" ca="1" si="45"/>
        <v>50.6</v>
      </c>
      <c r="O50" s="280">
        <f t="shared" ca="1" si="63"/>
        <v>71.028000000000006</v>
      </c>
      <c r="P50" s="30"/>
      <c r="Q50" s="17">
        <f t="shared" ca="1" si="47"/>
        <v>54.744999999999997</v>
      </c>
      <c r="R50" s="17">
        <f t="shared" ca="1" si="48"/>
        <v>53.757999999999996</v>
      </c>
      <c r="S50" s="28">
        <f t="shared" ca="1" si="49"/>
        <v>800</v>
      </c>
      <c r="T50" s="4">
        <f t="shared" ca="1" si="50"/>
        <v>170</v>
      </c>
      <c r="U50" s="7">
        <f t="shared" ca="1" si="51"/>
        <v>250</v>
      </c>
      <c r="V50" s="4">
        <f t="shared" ca="1" si="52"/>
        <v>25</v>
      </c>
      <c r="W50" s="4">
        <f t="shared" ca="1" si="53"/>
        <v>10</v>
      </c>
      <c r="X50" s="4">
        <f t="shared" ca="1" si="54"/>
        <v>350</v>
      </c>
      <c r="Y50" s="4">
        <f t="shared" ca="1" si="55"/>
        <v>20</v>
      </c>
      <c r="Z50" s="4">
        <f t="shared" ca="1" si="56"/>
        <v>25</v>
      </c>
      <c r="AA50" s="4">
        <f t="shared" ca="1" si="57"/>
        <v>10</v>
      </c>
      <c r="AB50" s="4">
        <f t="shared" ca="1" si="58"/>
        <v>10</v>
      </c>
      <c r="AC50" s="4">
        <f t="shared" ca="1" si="59"/>
        <v>15</v>
      </c>
      <c r="AD50" s="4">
        <f t="shared" ca="1" si="60"/>
        <v>45</v>
      </c>
      <c r="AE50" s="4">
        <f t="shared" ca="1" si="61"/>
        <v>1200</v>
      </c>
      <c r="AF50" s="30"/>
      <c r="AG50" s="4">
        <f t="shared" ca="1" si="62"/>
        <v>15</v>
      </c>
      <c r="AH50" s="349">
        <f t="shared" ca="1" si="33"/>
        <v>160</v>
      </c>
      <c r="AJ50" s="354"/>
      <c r="AK50" t="s">
        <v>186</v>
      </c>
      <c r="AL50" s="10">
        <v>104.479</v>
      </c>
      <c r="AM50" s="127">
        <v>101.473</v>
      </c>
      <c r="AN50" s="279" t="s">
        <v>439</v>
      </c>
    </row>
    <row r="51" spans="1:40" x14ac:dyDescent="0.15">
      <c r="A51" s="6" t="s">
        <v>458</v>
      </c>
      <c r="B51" s="3">
        <f t="shared" ca="1" si="34"/>
        <v>45271</v>
      </c>
      <c r="C51" s="16">
        <f t="shared" ca="1" si="32"/>
        <v>54.1</v>
      </c>
      <c r="D51" s="16">
        <f t="shared" ca="1" si="35"/>
        <v>48.010999999999996</v>
      </c>
      <c r="E51" s="16">
        <f t="shared" ca="1" si="36"/>
        <v>64.231999999999999</v>
      </c>
      <c r="F51" s="16">
        <f t="shared" ca="1" si="37"/>
        <v>53.373999999999995</v>
      </c>
      <c r="G51" s="16">
        <f t="shared" ca="1" si="38"/>
        <v>51.823</v>
      </c>
      <c r="H51" s="16">
        <f t="shared" ca="1" si="39"/>
        <v>54.923000000000002</v>
      </c>
      <c r="I51" s="16">
        <f t="shared" ca="1" si="40"/>
        <v>51.757999999999996</v>
      </c>
      <c r="J51" s="16">
        <f t="shared" ca="1" si="41"/>
        <v>51.096000000000004</v>
      </c>
      <c r="K51" s="16">
        <f t="shared" ca="1" si="42"/>
        <v>60.825000000000003</v>
      </c>
      <c r="L51" s="16">
        <f t="shared" ca="1" si="43"/>
        <v>51.756</v>
      </c>
      <c r="M51" s="16">
        <f t="shared" ca="1" si="44"/>
        <v>55.572000000000003</v>
      </c>
      <c r="N51" s="16">
        <f t="shared" ca="1" si="45"/>
        <v>50.895000000000003</v>
      </c>
      <c r="O51" s="280">
        <f t="shared" ca="1" si="63"/>
        <v>70.983000000000004</v>
      </c>
      <c r="P51" s="30"/>
      <c r="Q51" s="17">
        <f t="shared" ca="1" si="47"/>
        <v>57.354999999999997</v>
      </c>
      <c r="R51" s="17">
        <f t="shared" ca="1" si="48"/>
        <v>53.863</v>
      </c>
      <c r="S51" s="28">
        <f t="shared" ca="1" si="49"/>
        <v>700</v>
      </c>
      <c r="T51" s="4">
        <f t="shared" ca="1" si="50"/>
        <v>160</v>
      </c>
      <c r="U51" s="7">
        <f t="shared" ca="1" si="51"/>
        <v>250</v>
      </c>
      <c r="V51" s="4">
        <f t="shared" ca="1" si="52"/>
        <v>25</v>
      </c>
      <c r="W51" s="4">
        <f t="shared" ca="1" si="53"/>
        <v>12</v>
      </c>
      <c r="X51" s="4">
        <f t="shared" ca="1" si="54"/>
        <v>320</v>
      </c>
      <c r="Y51" s="4">
        <f t="shared" ca="1" si="55"/>
        <v>25</v>
      </c>
      <c r="Z51" s="4">
        <f t="shared" ca="1" si="56"/>
        <v>15</v>
      </c>
      <c r="AA51" s="4">
        <f t="shared" ca="1" si="57"/>
        <v>10</v>
      </c>
      <c r="AB51" s="4">
        <f t="shared" ca="1" si="58"/>
        <v>8</v>
      </c>
      <c r="AC51" s="4">
        <f t="shared" ca="1" si="59"/>
        <v>15</v>
      </c>
      <c r="AD51" s="4">
        <f t="shared" ca="1" si="60"/>
        <v>50</v>
      </c>
      <c r="AE51" s="4">
        <f t="shared" ca="1" si="61"/>
        <v>1100</v>
      </c>
      <c r="AF51" s="30"/>
      <c r="AG51" s="4">
        <f t="shared" ca="1" si="62"/>
        <v>20</v>
      </c>
      <c r="AH51" s="349">
        <f t="shared" ca="1" si="33"/>
        <v>160</v>
      </c>
      <c r="AJ51" s="354"/>
      <c r="AK51" t="s">
        <v>187</v>
      </c>
      <c r="AL51" s="10">
        <v>104.381</v>
      </c>
      <c r="AM51" s="127">
        <v>101.483</v>
      </c>
      <c r="AN51" s="280">
        <f>AM51-1.25</f>
        <v>100.233</v>
      </c>
    </row>
    <row r="52" spans="1:40" x14ac:dyDescent="0.15">
      <c r="A52" s="6" t="s">
        <v>459</v>
      </c>
      <c r="B52" s="3">
        <f t="shared" ca="1" si="34"/>
        <v>45278</v>
      </c>
      <c r="C52" s="16">
        <f t="shared" ca="1" si="32"/>
        <v>54.22</v>
      </c>
      <c r="D52" s="16">
        <f t="shared" ca="1" si="35"/>
        <v>49.635999999999996</v>
      </c>
      <c r="E52" s="16">
        <f t="shared" ca="1" si="36"/>
        <v>64.281999999999996</v>
      </c>
      <c r="F52" s="16">
        <f t="shared" ca="1" si="37"/>
        <v>53.613999999999997</v>
      </c>
      <c r="G52" s="16">
        <f t="shared" ca="1" si="38"/>
        <v>52.042999999999999</v>
      </c>
      <c r="H52" s="16">
        <f t="shared" ca="1" si="39"/>
        <v>55.007999999999996</v>
      </c>
      <c r="I52" s="16">
        <f t="shared" ca="1" si="40"/>
        <v>52.067999999999998</v>
      </c>
      <c r="J52" s="16">
        <f t="shared" ca="1" si="41"/>
        <v>51.225999999999999</v>
      </c>
      <c r="K52" s="16">
        <f t="shared" ca="1" si="42"/>
        <v>60.835000000000001</v>
      </c>
      <c r="L52" s="16">
        <f t="shared" ca="1" si="43"/>
        <v>51.916000000000004</v>
      </c>
      <c r="M52" s="16">
        <f t="shared" ca="1" si="44"/>
        <v>55.736999999999995</v>
      </c>
      <c r="N52" s="16">
        <f t="shared" ca="1" si="45"/>
        <v>51.395000000000003</v>
      </c>
      <c r="O52" s="280">
        <f t="shared" ca="1" si="63"/>
        <v>70.948000000000008</v>
      </c>
      <c r="P52" s="30"/>
      <c r="Q52" s="17">
        <f t="shared" ca="1" si="47"/>
        <v>57.694999999999993</v>
      </c>
      <c r="R52" s="17">
        <f t="shared" ca="1" si="48"/>
        <v>54.143000000000001</v>
      </c>
      <c r="S52" s="28">
        <f t="shared" ca="1" si="49"/>
        <v>600</v>
      </c>
      <c r="T52" s="4">
        <f t="shared" ca="1" si="50"/>
        <v>150</v>
      </c>
      <c r="U52" s="7">
        <f t="shared" ca="1" si="51"/>
        <v>220</v>
      </c>
      <c r="V52" s="4">
        <f t="shared" ca="1" si="52"/>
        <v>30</v>
      </c>
      <c r="W52" s="4">
        <f t="shared" ca="1" si="53"/>
        <v>12</v>
      </c>
      <c r="X52" s="4">
        <f t="shared" ca="1" si="54"/>
        <v>300</v>
      </c>
      <c r="Y52" s="4">
        <f t="shared" ca="1" si="55"/>
        <v>25</v>
      </c>
      <c r="Z52" s="4">
        <f t="shared" ca="1" si="56"/>
        <v>15</v>
      </c>
      <c r="AA52" s="4">
        <f t="shared" ca="1" si="57"/>
        <v>10</v>
      </c>
      <c r="AB52" s="4">
        <f t="shared" ca="1" si="58"/>
        <v>10</v>
      </c>
      <c r="AC52" s="4">
        <f t="shared" ca="1" si="59"/>
        <v>15</v>
      </c>
      <c r="AD52" s="4">
        <f t="shared" ca="1" si="60"/>
        <v>45</v>
      </c>
      <c r="AE52" s="4">
        <f t="shared" ca="1" si="61"/>
        <v>1000</v>
      </c>
      <c r="AF52" s="30"/>
      <c r="AG52" s="4">
        <f t="shared" ca="1" si="62"/>
        <v>20</v>
      </c>
      <c r="AH52" s="349">
        <f t="shared" ca="1" si="33"/>
        <v>160</v>
      </c>
      <c r="AJ52" s="355"/>
      <c r="AK52" s="11" t="s">
        <v>188</v>
      </c>
      <c r="AL52" s="12">
        <v>104.44199999999999</v>
      </c>
      <c r="AM52" s="128">
        <v>101.51300000000001</v>
      </c>
    </row>
    <row r="53" spans="1:40" x14ac:dyDescent="0.15">
      <c r="A53" s="6" t="s">
        <v>460</v>
      </c>
      <c r="B53" s="3">
        <f t="shared" ca="1" si="34"/>
        <v>45286</v>
      </c>
      <c r="C53" s="16">
        <f t="shared" ca="1" si="32"/>
        <v>55.015000000000001</v>
      </c>
      <c r="D53" s="16">
        <f t="shared" ca="1" si="35"/>
        <v>53.260999999999996</v>
      </c>
      <c r="E53" s="16">
        <f t="shared" ca="1" si="36"/>
        <v>64.251999999999995</v>
      </c>
      <c r="F53" s="16">
        <f t="shared" ca="1" si="37"/>
        <v>54.233999999999995</v>
      </c>
      <c r="G53" s="16">
        <f t="shared" ca="1" si="38"/>
        <v>52.597999999999999</v>
      </c>
      <c r="H53" s="16">
        <f t="shared" ca="1" si="39"/>
        <v>55.007999999999996</v>
      </c>
      <c r="I53" s="16">
        <f t="shared" ca="1" si="40"/>
        <v>52.813000000000002</v>
      </c>
      <c r="J53" s="16">
        <f t="shared" ca="1" si="41"/>
        <v>51.581000000000003</v>
      </c>
      <c r="K53" s="16">
        <f t="shared" ca="1" si="42"/>
        <v>60.905000000000001</v>
      </c>
      <c r="L53" s="16">
        <f t="shared" ca="1" si="43"/>
        <v>52.411000000000001</v>
      </c>
      <c r="M53" s="16">
        <f t="shared" ca="1" si="44"/>
        <v>56.111999999999995</v>
      </c>
      <c r="N53" s="16">
        <f t="shared" ca="1" si="45"/>
        <v>52.78</v>
      </c>
      <c r="O53" s="280">
        <f t="shared" ca="1" si="63"/>
        <v>70.897999999999996</v>
      </c>
      <c r="P53" s="30"/>
      <c r="Q53" s="17">
        <f t="shared" ca="1" si="47"/>
        <v>56.375</v>
      </c>
      <c r="R53" s="17">
        <f t="shared" ca="1" si="48"/>
        <v>54.692999999999998</v>
      </c>
      <c r="S53" s="28">
        <f t="shared" ca="1" si="49"/>
        <v>400</v>
      </c>
      <c r="T53" s="4">
        <f t="shared" ca="1" si="50"/>
        <v>140</v>
      </c>
      <c r="U53" s="7">
        <f t="shared" ca="1" si="51"/>
        <v>300</v>
      </c>
      <c r="V53" s="4">
        <f t="shared" ca="1" si="52"/>
        <v>30</v>
      </c>
      <c r="W53" s="4">
        <f t="shared" ca="1" si="53"/>
        <v>10</v>
      </c>
      <c r="X53" s="4">
        <f t="shared" ca="1" si="54"/>
        <v>320</v>
      </c>
      <c r="Y53" s="4">
        <f t="shared" ca="1" si="55"/>
        <v>20</v>
      </c>
      <c r="Z53" s="4">
        <f t="shared" ca="1" si="56"/>
        <v>20</v>
      </c>
      <c r="AA53" s="4">
        <f t="shared" ca="1" si="57"/>
        <v>10</v>
      </c>
      <c r="AB53" s="4">
        <f t="shared" ca="1" si="58"/>
        <v>10</v>
      </c>
      <c r="AC53" s="4">
        <f t="shared" ca="1" si="59"/>
        <v>15</v>
      </c>
      <c r="AD53" s="4">
        <f t="shared" ca="1" si="60"/>
        <v>50</v>
      </c>
      <c r="AE53" s="4">
        <f t="shared" ca="1" si="61"/>
        <v>1000</v>
      </c>
      <c r="AF53" s="30"/>
      <c r="AG53" s="4">
        <f t="shared" ca="1" si="62"/>
        <v>35</v>
      </c>
      <c r="AH53" s="349">
        <f t="shared" ca="1" si="33"/>
        <v>150</v>
      </c>
      <c r="AJ53" s="353" t="s">
        <v>95</v>
      </c>
      <c r="AK53" s="8" t="s">
        <v>189</v>
      </c>
      <c r="AL53" s="119">
        <v>103.765</v>
      </c>
    </row>
    <row r="54" spans="1:40" x14ac:dyDescent="0.15">
      <c r="AJ54" s="354"/>
      <c r="AK54" s="8" t="s">
        <v>261</v>
      </c>
      <c r="AL54" s="120">
        <v>103.82</v>
      </c>
    </row>
    <row r="55" spans="1:40" x14ac:dyDescent="0.15">
      <c r="A55" s="29"/>
      <c r="B55" t="s">
        <v>304</v>
      </c>
      <c r="O55" s="118"/>
      <c r="P55" t="s">
        <v>440</v>
      </c>
      <c r="S55" s="7"/>
      <c r="T55" t="s">
        <v>201</v>
      </c>
      <c r="AF55" t="s">
        <v>461</v>
      </c>
      <c r="AJ55" s="354"/>
      <c r="AK55" t="s">
        <v>190</v>
      </c>
      <c r="AL55" s="120">
        <v>103.845</v>
      </c>
    </row>
    <row r="56" spans="1:40" x14ac:dyDescent="0.15">
      <c r="A56" s="4" t="e">
        <v>#VALUE!</v>
      </c>
      <c r="B56" t="s">
        <v>304</v>
      </c>
      <c r="O56" s="281"/>
      <c r="P56" t="s">
        <v>441</v>
      </c>
      <c r="AJ56" s="354"/>
      <c r="AK56" t="s">
        <v>191</v>
      </c>
      <c r="AL56" s="120">
        <v>103.86199999999999</v>
      </c>
    </row>
    <row r="57" spans="1:40" x14ac:dyDescent="0.15">
      <c r="A57" s="7"/>
      <c r="B57" t="s">
        <v>288</v>
      </c>
      <c r="AJ57" s="354"/>
      <c r="AK57" t="s">
        <v>192</v>
      </c>
      <c r="AL57" s="120">
        <v>103.848</v>
      </c>
    </row>
    <row r="58" spans="1:40" x14ac:dyDescent="0.15">
      <c r="A58" t="s">
        <v>260</v>
      </c>
      <c r="AJ58" s="355"/>
      <c r="AK58" s="11" t="s">
        <v>193</v>
      </c>
      <c r="AL58" s="121">
        <v>103.831</v>
      </c>
    </row>
    <row r="59" spans="1:40" x14ac:dyDescent="0.15">
      <c r="A59" t="s">
        <v>378</v>
      </c>
      <c r="AJ59" s="353" t="s">
        <v>96</v>
      </c>
      <c r="AK59" s="8" t="s">
        <v>194</v>
      </c>
      <c r="AL59" s="119">
        <v>75.186999999999998</v>
      </c>
    </row>
    <row r="60" spans="1:40" x14ac:dyDescent="0.15">
      <c r="A60" t="s">
        <v>383</v>
      </c>
      <c r="AJ60" s="354"/>
      <c r="AK60" t="s">
        <v>195</v>
      </c>
      <c r="AL60" s="120">
        <v>74.646000000000001</v>
      </c>
    </row>
    <row r="61" spans="1:40" x14ac:dyDescent="0.15">
      <c r="A61" t="s">
        <v>387</v>
      </c>
      <c r="AJ61" s="355"/>
      <c r="AK61" s="11" t="s">
        <v>196</v>
      </c>
      <c r="AL61" s="121">
        <v>74.91</v>
      </c>
    </row>
    <row r="62" spans="1:40" x14ac:dyDescent="0.15">
      <c r="A62" t="s">
        <v>396</v>
      </c>
      <c r="F62" s="1"/>
      <c r="AJ62" s="353" t="s">
        <v>107</v>
      </c>
      <c r="AK62" s="8" t="s">
        <v>197</v>
      </c>
      <c r="AL62" s="129">
        <v>65.558999999999997</v>
      </c>
    </row>
    <row r="63" spans="1:40" x14ac:dyDescent="0.15">
      <c r="A63" t="s">
        <v>398</v>
      </c>
      <c r="F63" s="1"/>
      <c r="AJ63" s="355"/>
      <c r="AK63" s="11" t="s">
        <v>198</v>
      </c>
      <c r="AL63" s="130">
        <v>65.613</v>
      </c>
    </row>
    <row r="64" spans="1:40" x14ac:dyDescent="0.15">
      <c r="A64" t="s">
        <v>428</v>
      </c>
    </row>
    <row r="65" spans="1:38" x14ac:dyDescent="0.15">
      <c r="A65" t="s">
        <v>429</v>
      </c>
      <c r="AJ65" s="353" t="s">
        <v>199</v>
      </c>
      <c r="AK65" s="358"/>
      <c r="AL65" s="129">
        <v>65.147000000000006</v>
      </c>
    </row>
    <row r="66" spans="1:38" ht="15" x14ac:dyDescent="0.15">
      <c r="A66" s="279" t="s">
        <v>433</v>
      </c>
      <c r="AJ66" s="355" t="s">
        <v>200</v>
      </c>
      <c r="AK66" s="359"/>
      <c r="AL66" s="130">
        <v>57.34</v>
      </c>
    </row>
    <row r="67" spans="1:38" ht="15" x14ac:dyDescent="0.15">
      <c r="A67" s="279" t="s">
        <v>438</v>
      </c>
    </row>
  </sheetData>
  <mergeCells count="23">
    <mergeCell ref="AJ53:AJ58"/>
    <mergeCell ref="AJ59:AJ61"/>
    <mergeCell ref="AJ62:AJ63"/>
    <mergeCell ref="AJ65:AK65"/>
    <mergeCell ref="AJ66:AK66"/>
    <mergeCell ref="AK1:AK2"/>
    <mergeCell ref="AL1:AL2"/>
    <mergeCell ref="AJ25:AJ26"/>
    <mergeCell ref="AJ27:AJ29"/>
    <mergeCell ref="AJ30:AJ34"/>
    <mergeCell ref="C1:R1"/>
    <mergeCell ref="AJ46:AJ52"/>
    <mergeCell ref="AJ3:AJ6"/>
    <mergeCell ref="AJ7:AJ10"/>
    <mergeCell ref="AJ11:AJ13"/>
    <mergeCell ref="AJ14:AJ18"/>
    <mergeCell ref="AJ19:AJ22"/>
    <mergeCell ref="AJ23:AJ24"/>
    <mergeCell ref="S1:AH1"/>
    <mergeCell ref="AJ1:AJ2"/>
    <mergeCell ref="AJ35:AJ38"/>
    <mergeCell ref="AJ39:AJ42"/>
    <mergeCell ref="AJ43:AJ45"/>
  </mergeCells>
  <phoneticPr fontId="1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H342"/>
  <sheetViews>
    <sheetView zoomScale="69" zoomScaleNormal="69" zoomScaleSheetLayoutView="63" zoomScalePageLayoutView="80" workbookViewId="0">
      <pane xSplit="2" ySplit="2" topLeftCell="C3" activePane="bottomRight" state="frozen"/>
      <selection activeCell="M52" sqref="M52:R56"/>
      <selection pane="topRight" activeCell="M52" sqref="M52:R56"/>
      <selection pane="bottomLeft" activeCell="M52" sqref="M52:R56"/>
      <selection pane="bottomRight" activeCell="A54" sqref="A54"/>
    </sheetView>
  </sheetViews>
  <sheetFormatPr defaultRowHeight="13.5" x14ac:dyDescent="0.15"/>
  <cols>
    <col min="1" max="1" width="9" customWidth="1"/>
    <col min="2" max="2" width="13" bestFit="1" customWidth="1"/>
    <col min="3" max="5" width="13" customWidth="1"/>
    <col min="6" max="6" width="11" bestFit="1" customWidth="1"/>
    <col min="7" max="9" width="11" customWidth="1"/>
    <col min="10" max="10" width="11" bestFit="1" customWidth="1"/>
    <col min="11" max="12" width="11" customWidth="1"/>
    <col min="13" max="13" width="11" bestFit="1" customWidth="1"/>
    <col min="14" max="17" width="11" customWidth="1"/>
    <col min="18" max="18" width="11" bestFit="1" customWidth="1"/>
    <col min="19" max="21" width="11" customWidth="1"/>
    <col min="22" max="23" width="11" bestFit="1" customWidth="1"/>
    <col min="24" max="25" width="11" customWidth="1"/>
    <col min="26" max="26" width="11" bestFit="1" customWidth="1"/>
    <col min="27" max="28" width="11" customWidth="1"/>
    <col min="29" max="29" width="11" bestFit="1" customWidth="1"/>
    <col min="30" max="33" width="11" customWidth="1"/>
    <col min="34" max="34" width="11" bestFit="1" customWidth="1"/>
    <col min="35" max="37" width="11" customWidth="1"/>
    <col min="38" max="38" width="12.25" bestFit="1" customWidth="1"/>
    <col min="39" max="41" width="12.25" customWidth="1"/>
    <col min="42" max="42" width="12.25" bestFit="1" customWidth="1"/>
    <col min="43" max="44" width="12.25" customWidth="1"/>
    <col min="45" max="45" width="12.25" bestFit="1" customWidth="1"/>
    <col min="46" max="46" width="12.25" customWidth="1"/>
    <col min="47" max="47" width="8.75" bestFit="1" customWidth="1"/>
    <col min="48" max="50" width="12.25" customWidth="1"/>
    <col min="51" max="51" width="12.25" bestFit="1" customWidth="1"/>
    <col min="52" max="57" width="12.25" customWidth="1"/>
    <col min="58" max="58" width="12.25" bestFit="1" customWidth="1"/>
    <col min="59" max="60" width="12.25" customWidth="1"/>
    <col min="61" max="61" width="12.25" bestFit="1" customWidth="1"/>
    <col min="62" max="62" width="12.25" customWidth="1"/>
    <col min="63" max="63" width="12.25" bestFit="1" customWidth="1"/>
    <col min="64" max="65" width="16.375" bestFit="1" customWidth="1"/>
    <col min="66" max="68" width="13" customWidth="1"/>
    <col min="69" max="69" width="11" bestFit="1" customWidth="1"/>
    <col min="70" max="72" width="11" customWidth="1"/>
    <col min="73" max="73" width="11" bestFit="1" customWidth="1"/>
    <col min="74" max="75" width="11" customWidth="1"/>
    <col min="76" max="76" width="11" bestFit="1" customWidth="1"/>
    <col min="77" max="80" width="11" customWidth="1"/>
    <col min="81" max="81" width="11" bestFit="1" customWidth="1"/>
    <col min="82" max="84" width="11" customWidth="1"/>
    <col min="85" max="86" width="11" bestFit="1" customWidth="1"/>
    <col min="87" max="88" width="11" customWidth="1"/>
    <col min="89" max="89" width="11" bestFit="1" customWidth="1"/>
    <col min="90" max="91" width="11" customWidth="1"/>
    <col min="92" max="92" width="11" bestFit="1" customWidth="1"/>
    <col min="93" max="96" width="11" customWidth="1"/>
    <col min="97" max="97" width="11" bestFit="1" customWidth="1"/>
    <col min="98" max="100" width="11" customWidth="1"/>
    <col min="101" max="101" width="12.25" bestFit="1" customWidth="1"/>
    <col min="102" max="104" width="12.25" customWidth="1"/>
    <col min="105" max="105" width="12.25" bestFit="1" customWidth="1"/>
    <col min="106" max="107" width="12.25" customWidth="1"/>
    <col min="108" max="108" width="12.25" bestFit="1" customWidth="1"/>
    <col min="109" max="113" width="12.25" customWidth="1"/>
    <col min="114" max="114" width="12.25" bestFit="1" customWidth="1"/>
    <col min="115" max="120" width="12.25" customWidth="1"/>
    <col min="121" max="121" width="12.25" bestFit="1" customWidth="1"/>
    <col min="122" max="123" width="12.25" customWidth="1"/>
    <col min="124" max="124" width="12.25" bestFit="1" customWidth="1"/>
    <col min="125" max="125" width="12.25" customWidth="1"/>
    <col min="126" max="126" width="12.25" bestFit="1" customWidth="1"/>
    <col min="127" max="127" width="23.75" bestFit="1" customWidth="1"/>
    <col min="128" max="128" width="22" bestFit="1" customWidth="1"/>
    <col min="129" max="129" width="23.75" bestFit="1" customWidth="1"/>
    <col min="130" max="132" width="21.375" bestFit="1" customWidth="1"/>
    <col min="135" max="135" width="14.125" customWidth="1"/>
    <col min="136" max="136" width="12.375" bestFit="1" customWidth="1"/>
    <col min="137" max="137" width="9.75" bestFit="1" customWidth="1"/>
  </cols>
  <sheetData>
    <row r="1" spans="1:136" x14ac:dyDescent="0.15">
      <c r="A1" s="2" t="s">
        <v>292</v>
      </c>
      <c r="B1" s="2"/>
      <c r="C1" s="360" t="s">
        <v>116</v>
      </c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  <c r="AT1" s="361"/>
      <c r="AU1" s="361"/>
      <c r="AV1" s="361"/>
      <c r="AW1" s="361"/>
      <c r="AX1" s="361"/>
      <c r="AY1" s="361"/>
      <c r="AZ1" s="361"/>
      <c r="BA1" s="361"/>
      <c r="BB1" s="361"/>
      <c r="BC1" s="361"/>
      <c r="BD1" s="361"/>
      <c r="BE1" s="361"/>
      <c r="BF1" s="361"/>
      <c r="BG1" s="361"/>
      <c r="BH1" s="361"/>
      <c r="BI1" s="361"/>
      <c r="BJ1" s="361"/>
      <c r="BK1" s="361"/>
      <c r="BL1" s="361"/>
      <c r="BM1" s="362"/>
      <c r="BN1" s="363" t="s">
        <v>117</v>
      </c>
      <c r="BO1" s="364"/>
      <c r="BP1" s="364"/>
      <c r="BQ1" s="364"/>
      <c r="BR1" s="364"/>
      <c r="BS1" s="364"/>
      <c r="BT1" s="364"/>
      <c r="BU1" s="364"/>
      <c r="BV1" s="364"/>
      <c r="BW1" s="364"/>
      <c r="BX1" s="364"/>
      <c r="BY1" s="364"/>
      <c r="BZ1" s="364"/>
      <c r="CA1" s="364"/>
      <c r="CB1" s="364"/>
      <c r="CC1" s="364"/>
      <c r="CD1" s="364"/>
      <c r="CE1" s="364"/>
      <c r="CF1" s="364"/>
      <c r="CG1" s="364"/>
      <c r="CH1" s="364"/>
      <c r="CI1" s="364"/>
      <c r="CJ1" s="364"/>
      <c r="CK1" s="364"/>
      <c r="CL1" s="364"/>
      <c r="CM1" s="364"/>
      <c r="CN1" s="364"/>
      <c r="CO1" s="364"/>
      <c r="CP1" s="364"/>
      <c r="CQ1" s="364"/>
      <c r="CR1" s="364"/>
      <c r="CS1" s="364"/>
      <c r="CT1" s="364"/>
      <c r="CU1" s="364"/>
      <c r="CV1" s="364"/>
      <c r="CW1" s="364"/>
      <c r="CX1" s="364"/>
      <c r="CY1" s="364"/>
      <c r="CZ1" s="364"/>
      <c r="DA1" s="364"/>
      <c r="DB1" s="364"/>
      <c r="DC1" s="364"/>
      <c r="DD1" s="364"/>
      <c r="DE1" s="364"/>
      <c r="DF1" s="364"/>
      <c r="DG1" s="364"/>
      <c r="DH1" s="364"/>
      <c r="DI1" s="364"/>
      <c r="DJ1" s="364"/>
      <c r="DK1" s="364"/>
      <c r="DL1" s="364"/>
      <c r="DM1" s="364"/>
      <c r="DN1" s="364"/>
      <c r="DO1" s="364"/>
      <c r="DP1" s="364"/>
      <c r="DQ1" s="364"/>
      <c r="DR1" s="364"/>
      <c r="DS1" s="364"/>
      <c r="DT1" s="364"/>
      <c r="DU1" s="364"/>
      <c r="DV1" s="364"/>
      <c r="DW1" s="364"/>
      <c r="DX1" s="364"/>
      <c r="DY1" s="364"/>
      <c r="DZ1" s="364"/>
      <c r="EA1" s="364"/>
      <c r="EB1" s="365"/>
      <c r="ED1" s="357" t="s">
        <v>135</v>
      </c>
      <c r="EE1" s="357" t="s">
        <v>136</v>
      </c>
      <c r="EF1" s="357" t="s">
        <v>290</v>
      </c>
    </row>
    <row r="2" spans="1:136" x14ac:dyDescent="0.15">
      <c r="A2" s="3" t="s">
        <v>118</v>
      </c>
      <c r="C2" s="18" t="s">
        <v>4</v>
      </c>
      <c r="D2" s="19" t="s">
        <v>5</v>
      </c>
      <c r="E2" s="19" t="s">
        <v>6</v>
      </c>
      <c r="F2" s="15" t="s">
        <v>202</v>
      </c>
      <c r="G2" s="18" t="s">
        <v>7</v>
      </c>
      <c r="H2" s="19" t="s">
        <v>8</v>
      </c>
      <c r="I2" s="19" t="s">
        <v>9</v>
      </c>
      <c r="J2" s="15" t="s">
        <v>120</v>
      </c>
      <c r="K2" s="18" t="s">
        <v>10</v>
      </c>
      <c r="L2" s="19" t="s">
        <v>11</v>
      </c>
      <c r="M2" s="15" t="s">
        <v>121</v>
      </c>
      <c r="N2" s="18" t="s">
        <v>32</v>
      </c>
      <c r="O2" s="19" t="s">
        <v>33</v>
      </c>
      <c r="P2" s="19" t="s">
        <v>34</v>
      </c>
      <c r="Q2" s="19" t="s">
        <v>35</v>
      </c>
      <c r="R2" s="15" t="s">
        <v>122</v>
      </c>
      <c r="S2" s="18" t="s">
        <v>36</v>
      </c>
      <c r="T2" s="19" t="s">
        <v>37</v>
      </c>
      <c r="U2" s="19" t="s">
        <v>38</v>
      </c>
      <c r="V2" s="15" t="s">
        <v>123</v>
      </c>
      <c r="W2" s="15" t="s">
        <v>124</v>
      </c>
      <c r="X2" s="20" t="s">
        <v>39</v>
      </c>
      <c r="Y2" s="21" t="s">
        <v>54</v>
      </c>
      <c r="Z2" s="15" t="s">
        <v>125</v>
      </c>
      <c r="AA2" s="21" t="s">
        <v>55</v>
      </c>
      <c r="AB2" s="22" t="s">
        <v>56</v>
      </c>
      <c r="AC2" s="15" t="s">
        <v>126</v>
      </c>
      <c r="AD2" s="21" t="s">
        <v>57</v>
      </c>
      <c r="AE2" s="22" t="s">
        <v>58</v>
      </c>
      <c r="AF2" s="22" t="s">
        <v>59</v>
      </c>
      <c r="AG2" s="22" t="s">
        <v>60</v>
      </c>
      <c r="AH2" s="15" t="s">
        <v>127</v>
      </c>
      <c r="AI2" s="21" t="s">
        <v>72</v>
      </c>
      <c r="AJ2" s="22" t="s">
        <v>73</v>
      </c>
      <c r="AK2" s="22" t="s">
        <v>74</v>
      </c>
      <c r="AL2" s="15" t="s">
        <v>128</v>
      </c>
      <c r="AM2" s="21" t="s">
        <v>75</v>
      </c>
      <c r="AN2" s="22" t="s">
        <v>76</v>
      </c>
      <c r="AO2" s="22" t="s">
        <v>77</v>
      </c>
      <c r="AP2" s="15" t="s">
        <v>129</v>
      </c>
      <c r="AQ2" s="21" t="s">
        <v>78</v>
      </c>
      <c r="AR2" s="22" t="s">
        <v>79</v>
      </c>
      <c r="AS2" s="15" t="s">
        <v>130</v>
      </c>
      <c r="AT2" s="21" t="s">
        <v>89</v>
      </c>
      <c r="AU2" s="22" t="s">
        <v>90</v>
      </c>
      <c r="AV2" s="22" t="s">
        <v>91</v>
      </c>
      <c r="AW2" s="22" t="s">
        <v>92</v>
      </c>
      <c r="AX2" s="22" t="s">
        <v>93</v>
      </c>
      <c r="AY2" s="15" t="s">
        <v>131</v>
      </c>
      <c r="AZ2" s="15" t="s">
        <v>94</v>
      </c>
      <c r="BA2" s="21" t="s">
        <v>97</v>
      </c>
      <c r="BB2" s="22" t="s">
        <v>98</v>
      </c>
      <c r="BC2" s="22" t="s">
        <v>99</v>
      </c>
      <c r="BD2" s="22" t="s">
        <v>100</v>
      </c>
      <c r="BE2" s="22" t="s">
        <v>101</v>
      </c>
      <c r="BF2" s="15" t="s">
        <v>132</v>
      </c>
      <c r="BG2" s="21" t="s">
        <v>102</v>
      </c>
      <c r="BH2" s="22" t="s">
        <v>103</v>
      </c>
      <c r="BI2" s="15" t="s">
        <v>133</v>
      </c>
      <c r="BJ2" s="21" t="s">
        <v>109</v>
      </c>
      <c r="BK2" s="15" t="s">
        <v>134</v>
      </c>
      <c r="BL2" s="15" t="s">
        <v>203</v>
      </c>
      <c r="BM2" s="15" t="s">
        <v>204</v>
      </c>
      <c r="BN2" s="23" t="s">
        <v>4</v>
      </c>
      <c r="BO2" s="24" t="s">
        <v>5</v>
      </c>
      <c r="BP2" s="24" t="s">
        <v>6</v>
      </c>
      <c r="BQ2" s="14" t="s">
        <v>202</v>
      </c>
      <c r="BR2" s="23" t="s">
        <v>7</v>
      </c>
      <c r="BS2" s="24" t="s">
        <v>8</v>
      </c>
      <c r="BT2" s="24" t="s">
        <v>9</v>
      </c>
      <c r="BU2" s="5" t="s">
        <v>120</v>
      </c>
      <c r="BV2" s="23" t="s">
        <v>10</v>
      </c>
      <c r="BW2" s="24" t="s">
        <v>11</v>
      </c>
      <c r="BX2" s="5" t="s">
        <v>121</v>
      </c>
      <c r="BY2" s="23" t="s">
        <v>32</v>
      </c>
      <c r="BZ2" s="24" t="s">
        <v>33</v>
      </c>
      <c r="CA2" s="24" t="s">
        <v>34</v>
      </c>
      <c r="CB2" s="24" t="s">
        <v>35</v>
      </c>
      <c r="CC2" s="5" t="s">
        <v>122</v>
      </c>
      <c r="CD2" s="23" t="s">
        <v>36</v>
      </c>
      <c r="CE2" s="24" t="s">
        <v>37</v>
      </c>
      <c r="CF2" s="24" t="s">
        <v>38</v>
      </c>
      <c r="CG2" s="5" t="s">
        <v>123</v>
      </c>
      <c r="CH2" s="5" t="s">
        <v>124</v>
      </c>
      <c r="CI2" s="25" t="s">
        <v>363</v>
      </c>
      <c r="CJ2" s="26" t="s">
        <v>54</v>
      </c>
      <c r="CK2" s="5" t="s">
        <v>125</v>
      </c>
      <c r="CL2" s="26" t="s">
        <v>55</v>
      </c>
      <c r="CM2" s="27" t="s">
        <v>56</v>
      </c>
      <c r="CN2" s="5" t="s">
        <v>126</v>
      </c>
      <c r="CO2" s="26" t="s">
        <v>57</v>
      </c>
      <c r="CP2" s="27" t="s">
        <v>58</v>
      </c>
      <c r="CQ2" s="27" t="s">
        <v>59</v>
      </c>
      <c r="CR2" s="27" t="s">
        <v>60</v>
      </c>
      <c r="CS2" s="5" t="s">
        <v>127</v>
      </c>
      <c r="CT2" s="26" t="s">
        <v>72</v>
      </c>
      <c r="CU2" s="27" t="s">
        <v>73</v>
      </c>
      <c r="CV2" s="27" t="s">
        <v>74</v>
      </c>
      <c r="CW2" s="5" t="s">
        <v>128</v>
      </c>
      <c r="CX2" s="26" t="s">
        <v>75</v>
      </c>
      <c r="CY2" s="27" t="s">
        <v>76</v>
      </c>
      <c r="CZ2" s="27" t="s">
        <v>77</v>
      </c>
      <c r="DA2" s="5" t="s">
        <v>129</v>
      </c>
      <c r="DB2" s="26" t="s">
        <v>78</v>
      </c>
      <c r="DC2" s="27" t="s">
        <v>79</v>
      </c>
      <c r="DD2" s="5" t="s">
        <v>130</v>
      </c>
      <c r="DE2" s="26" t="s">
        <v>89</v>
      </c>
      <c r="DF2" s="27" t="s">
        <v>90</v>
      </c>
      <c r="DG2" s="27" t="s">
        <v>91</v>
      </c>
      <c r="DH2" s="27" t="s">
        <v>92</v>
      </c>
      <c r="DI2" s="27" t="s">
        <v>93</v>
      </c>
      <c r="DJ2" s="5" t="s">
        <v>131</v>
      </c>
      <c r="DK2" s="14" t="s">
        <v>94</v>
      </c>
      <c r="DL2" s="26" t="s">
        <v>97</v>
      </c>
      <c r="DM2" s="27" t="s">
        <v>98</v>
      </c>
      <c r="DN2" s="27" t="s">
        <v>99</v>
      </c>
      <c r="DO2" s="27" t="s">
        <v>100</v>
      </c>
      <c r="DP2" s="27" t="s">
        <v>101</v>
      </c>
      <c r="DQ2" s="5" t="s">
        <v>132</v>
      </c>
      <c r="DR2" s="26" t="s">
        <v>102</v>
      </c>
      <c r="DS2" s="27" t="s">
        <v>103</v>
      </c>
      <c r="DT2" s="5" t="s">
        <v>133</v>
      </c>
      <c r="DU2" s="26" t="s">
        <v>109</v>
      </c>
      <c r="DV2" s="5" t="s">
        <v>134</v>
      </c>
      <c r="DW2" s="5" t="s">
        <v>266</v>
      </c>
      <c r="DX2" s="5" t="s">
        <v>267</v>
      </c>
      <c r="DY2" s="14" t="s">
        <v>265</v>
      </c>
      <c r="DZ2" s="14" t="s">
        <v>269</v>
      </c>
      <c r="EA2" s="14" t="s">
        <v>270</v>
      </c>
      <c r="EB2" s="14" t="s">
        <v>268</v>
      </c>
      <c r="ED2" s="357"/>
      <c r="EE2" s="357"/>
      <c r="EF2" s="357"/>
    </row>
    <row r="3" spans="1:136" x14ac:dyDescent="0.15">
      <c r="A3" s="6" t="s">
        <v>303</v>
      </c>
      <c r="B3" s="3">
        <f ca="1">INDIRECT(A3&amp;"!A8")</f>
        <v>44931</v>
      </c>
      <c r="C3" s="131" t="e">
        <f ca="1">$EF$3-INDIRECT($A3&amp;"!$B$9")</f>
        <v>#VALUE!</v>
      </c>
      <c r="D3" s="131" t="e">
        <f ca="1">$EF$4-INDIRECT($A3&amp;"!$C$9")</f>
        <v>#VALUE!</v>
      </c>
      <c r="E3" s="16">
        <f t="shared" ref="E3:E34" ca="1" si="0">$EF$5-INDIRECT($A3&amp;"!D9")</f>
        <v>55.834999999999994</v>
      </c>
      <c r="F3" s="16">
        <f ca="1">$EF$6-INDIRECT($A3&amp;"!E9")</f>
        <v>53.070000000000007</v>
      </c>
      <c r="G3" s="131" t="e">
        <f ca="1">$EF$7-INDIRECT($A3&amp;"!H9")</f>
        <v>#VALUE!</v>
      </c>
      <c r="H3" s="133" t="e">
        <f ca="1">$EF$8-INDIRECT($A3&amp;"!I9")</f>
        <v>#VALUE!</v>
      </c>
      <c r="I3" s="16">
        <f t="shared" ref="I3:I34" ca="1" si="1">$EF$9-INDIRECT($A3&amp;"!J9")</f>
        <v>52.86699999999999</v>
      </c>
      <c r="J3" s="16">
        <f t="shared" ref="J3:J34" ca="1" si="2">$EF$10-INDIRECT($A3&amp;"!K9")</f>
        <v>48.930999999999997</v>
      </c>
      <c r="K3" s="131" t="e">
        <f t="shared" ref="K3" ca="1" si="3">$EF$11-INDIRECT($A3&amp;"!N9")</f>
        <v>#VALUE!</v>
      </c>
      <c r="L3" s="16">
        <f t="shared" ref="L3:L34" ca="1" si="4">$EF$12-INDIRECT($A3&amp;"!O9")</f>
        <v>72.094999999999999</v>
      </c>
      <c r="M3" s="16">
        <f t="shared" ref="M3:M34" ca="1" si="5">$EF$13-INDIRECT($A3&amp;"!P9")</f>
        <v>64.789999999999992</v>
      </c>
      <c r="N3" s="63">
        <f t="shared" ref="N3:N34" ca="1" si="6">$EF$14-INDIRECT($A3&amp;"!B16")</f>
        <v>71.529999999999987</v>
      </c>
      <c r="O3" s="16">
        <f t="shared" ref="O3:O34" ca="1" si="7">$EF$15-INDIRECT($A3&amp;"!C16")</f>
        <v>65.805000000000007</v>
      </c>
      <c r="P3" s="4">
        <f t="shared" ref="P3:P34" ca="1" si="8">$EF$16-INDIRECT($A3&amp;"!D16")</f>
        <v>57.301999999999992</v>
      </c>
      <c r="Q3" s="16">
        <f t="shared" ref="Q3:Q34" ca="1" si="9">$EF$17-INDIRECT($A3&amp;"!E16")</f>
        <v>54.515000000000001</v>
      </c>
      <c r="R3" s="16">
        <f t="shared" ref="R3:R34" ca="1" si="10">$EF$18-INDIRECT($A3&amp;"!F16")</f>
        <v>53.061999999999998</v>
      </c>
      <c r="S3" s="16">
        <f t="shared" ref="S3:S34" ca="1" si="11">$EF$19-INDIRECT($A3&amp;"!I16")</f>
        <v>63.058</v>
      </c>
      <c r="T3" s="16">
        <f t="shared" ref="T3:T34" ca="1" si="12">$EF$20-INDIRECT($A3&amp;"!J16")</f>
        <v>55.944000000000003</v>
      </c>
      <c r="U3" s="16">
        <f t="shared" ref="U3:U34" ca="1" si="13">$EF$21-INDIRECT($A3&amp;"!K16")</f>
        <v>52.295000000000002</v>
      </c>
      <c r="V3" s="16">
        <f t="shared" ref="V3:V34" ca="1" si="14">$EF$22-INDIRECT($A3&amp;"!L16")</f>
        <v>51.695999999999998</v>
      </c>
      <c r="W3" s="16">
        <f ca="1">$EF$24-INDIRECT(A3&amp;"!O16")</f>
        <v>54.158999999999999</v>
      </c>
      <c r="X3" s="16">
        <f ca="1">$EF$23-INDIRECT($A3&amp;"!Q16")</f>
        <v>55.648000000000003</v>
      </c>
      <c r="Y3" s="63">
        <f t="shared" ref="Y3:Y34" ca="1" si="15">$EF$25-INDIRECT($A3&amp;"!B23")</f>
        <v>53.742000000000004</v>
      </c>
      <c r="Z3" s="16">
        <f ca="1">$EF$26-INDIRECT(A3&amp;"!$C$23")</f>
        <v>50.570999999999998</v>
      </c>
      <c r="AA3" s="16">
        <f t="shared" ref="AA3:AA34" ca="1" si="16">$EF$27-INDIRECT($A3&amp;"!F23")</f>
        <v>51.330000000000005</v>
      </c>
      <c r="AB3" s="16">
        <f t="shared" ref="AB3:AB34" ca="1" si="17">$EF$28-INDIRECT($A3&amp;"!G23")</f>
        <v>50.036999999999999</v>
      </c>
      <c r="AC3" s="16">
        <f t="shared" ref="AC3:AC34" ca="1" si="18">$EF$29-INDIRECT($A3&amp;"!H23")</f>
        <v>50.688000000000002</v>
      </c>
      <c r="AD3" s="4">
        <f t="shared" ref="AD3:AD37" ca="1" si="19">$EF$30-INDIRECT($A3&amp;"!K23")</f>
        <v>79.256</v>
      </c>
      <c r="AE3" s="16">
        <f t="shared" ref="AE3:AE34" ca="1" si="20">$EF$31-INDIRECT($A3&amp;"!L23")</f>
        <v>72.134</v>
      </c>
      <c r="AF3" s="16">
        <f t="shared" ref="AF3:AF34" ca="1" si="21">$EF$32-INDIRECT($A3&amp;"!M23")</f>
        <v>73.804000000000002</v>
      </c>
      <c r="AG3" s="16">
        <f t="shared" ref="AG3:AG34" ca="1" si="22">$EF$33-INDIRECT($A3&amp;"!N23")</f>
        <v>67.933999999999997</v>
      </c>
      <c r="AH3" s="64">
        <f t="shared" ref="AH3:AH34" ca="1" si="23">$EF$34-INDIRECT($A3&amp;"!O23")</f>
        <v>61.332000000000001</v>
      </c>
      <c r="AI3" s="16">
        <f t="shared" ref="AI3:AI34" ca="1" si="24">$EF$35-INDIRECT($A3&amp;"!B30")</f>
        <v>60.603000000000002</v>
      </c>
      <c r="AJ3" s="16">
        <f t="shared" ref="AJ3:AJ34" ca="1" si="25">$EF$36-INDIRECT($A3&amp;"!C30")</f>
        <v>55.003999999999998</v>
      </c>
      <c r="AK3" s="16">
        <f t="shared" ref="AK3:AK34" ca="1" si="26">$EF$37-INDIRECT($A3&amp;"!D30")</f>
        <v>51.521999999999991</v>
      </c>
      <c r="AL3" s="16">
        <f t="shared" ref="AL3:AL34" ca="1" si="27">$EF$38-INDIRECT($A3&amp;"!E30")</f>
        <v>51.268000000000001</v>
      </c>
      <c r="AM3" s="16">
        <f t="shared" ref="AM3:AM34" ca="1" si="28">$EF$39-INDIRECT($A3&amp;"!G30")</f>
        <v>73.05</v>
      </c>
      <c r="AN3" s="16">
        <f t="shared" ref="AN3:AN34" ca="1" si="29">$EF$40-INDIRECT($A3&amp;"!H30")</f>
        <v>70.849000000000004</v>
      </c>
      <c r="AO3" s="16">
        <f t="shared" ref="AO3:AO34" ca="1" si="30">$EF$41-INDIRECT($A3&amp;"!I30")</f>
        <v>60.528999999999996</v>
      </c>
      <c r="AP3" s="16">
        <f t="shared" ref="AP3:AP34" ca="1" si="31">$EF$42-INDIRECT($A3&amp;"!J30")</f>
        <v>55.355000000000004</v>
      </c>
      <c r="AQ3" s="16">
        <f t="shared" ref="AQ3:AQ34" ca="1" si="32">$EF$43-INDIRECT($A3&amp;"!M30")</f>
        <v>54.033000000000001</v>
      </c>
      <c r="AR3" s="16">
        <f t="shared" ref="AR3:AR34" ca="1" si="33">$EF$44-INDIRECT($A3&amp;"!N30")</f>
        <v>52.417000000000002</v>
      </c>
      <c r="AS3" s="16">
        <f t="shared" ref="AS3:AS34" ca="1" si="34">$EF$45-INDIRECT($A3&amp;"!O30")</f>
        <v>49.017000000000003</v>
      </c>
      <c r="AT3" s="118">
        <f t="shared" ref="AT3:AT21" ca="1" si="35">$EG$46-INDIRECT($A3&amp;"!B37")</f>
        <v>90.253</v>
      </c>
      <c r="AU3" s="118">
        <f t="shared" ref="AU3:AU21" ca="1" si="36">$EG$47-INDIRECT($A3&amp;"!C37")</f>
        <v>86.341999999999999</v>
      </c>
      <c r="AV3" s="118">
        <f t="shared" ref="AV3:AV21" ca="1" si="37">$EG$48-INDIRECT($A3&amp;"!D37")</f>
        <v>83.182999999999993</v>
      </c>
      <c r="AW3" s="118">
        <f t="shared" ref="AW3:AW21" ca="1" si="38">$EG$49-INDIRECT($A3&amp;"!E37")</f>
        <v>83.038999999999987</v>
      </c>
      <c r="AX3" s="118">
        <f t="shared" ref="AX3:AX21" ca="1" si="39">$EG$50-INDIRECT($A3&amp;"!F37")</f>
        <v>81.489999999999995</v>
      </c>
      <c r="AY3" s="118">
        <f ca="1">$EG$51-INDIRECT($A3&amp;"!G37")</f>
        <v>71.875</v>
      </c>
      <c r="AZ3" s="135" t="e">
        <f t="shared" ref="AZ3" ca="1" si="40">$EG$52-INDIRECT($A3&amp;"!$J$37")</f>
        <v>#VALUE!</v>
      </c>
      <c r="BA3" s="133" t="e">
        <f t="shared" ref="BA3" ca="1" si="41">$EF$53-INDIRECT($A3&amp;"!B44")</f>
        <v>#VALUE!</v>
      </c>
      <c r="BB3" s="133" t="e">
        <f t="shared" ref="BB3" ca="1" si="42">$EF$54-INDIRECT($A3&amp;"!C44")</f>
        <v>#VALUE!</v>
      </c>
      <c r="BC3" s="133" t="e">
        <f t="shared" ref="BC3" ca="1" si="43">$EF$55-INDIRECT($A3&amp;"!D44")</f>
        <v>#VALUE!</v>
      </c>
      <c r="BD3" s="133" t="e">
        <f t="shared" ref="BD3" ca="1" si="44">$EF$56-INDIRECT($A3&amp;"!E44")</f>
        <v>#VALUE!</v>
      </c>
      <c r="BE3" s="133" t="e">
        <f t="shared" ref="BE3" ca="1" si="45">$EF$57-INDIRECT($A3&amp;"!F44")</f>
        <v>#VALUE!</v>
      </c>
      <c r="BF3" s="30" t="e">
        <f t="shared" ref="BF3" ca="1" si="46">$EF$58-INDIRECT($A3&amp;"!G44")</f>
        <v>#VALUE!</v>
      </c>
      <c r="BG3" s="17">
        <f t="shared" ref="BG3:BG34" ca="1" si="47">$EF$59-INDIRECT($A3&amp;"!J44")</f>
        <v>70.114999999999995</v>
      </c>
      <c r="BH3" s="17">
        <f t="shared" ref="BH3:BH34" ca="1" si="48">$EF$60-INDIRECT($A3&amp;"!K44")</f>
        <v>63.658999999999999</v>
      </c>
      <c r="BI3" s="17">
        <f t="shared" ref="BI3:BI34" ca="1" si="49">$EF$61-INDIRECT($A3&amp;"!L44")</f>
        <v>56.569999999999993</v>
      </c>
      <c r="BJ3" s="133" t="e">
        <f t="shared" ref="BJ3" ca="1" si="50">$EF$62-INDIRECT($A3&amp;"!B51")</f>
        <v>#VALUE!</v>
      </c>
      <c r="BK3" s="17">
        <f t="shared" ref="BK3:BK34" ca="1" si="51">$EF$63-INDIRECT($A3&amp;"!C51")</f>
        <v>51.144999999999996</v>
      </c>
      <c r="BL3" s="17">
        <f t="shared" ref="BL3:BL34" ca="1" si="52">$EF$65-INDIRECT($A3&amp;"!F51")</f>
        <v>49.147000000000006</v>
      </c>
      <c r="BM3" s="17">
        <f t="shared" ref="BM3:BM34" ca="1" si="53">$EF$66-INDIRECT($A3&amp;"!I51")</f>
        <v>50.648000000000003</v>
      </c>
      <c r="BN3" s="131" t="str">
        <f t="shared" ref="BN3" ca="1" si="54">INDIRECT($A3&amp;"!B11")</f>
        <v>－</v>
      </c>
      <c r="BO3" s="131" t="str">
        <f t="shared" ref="BO3" ca="1" si="55">INDIRECT($A3&amp;"!C11")</f>
        <v>－</v>
      </c>
      <c r="BP3" s="28">
        <f ca="1">INDIRECT($A3&amp;"!D11")</f>
        <v>750</v>
      </c>
      <c r="BQ3" s="28">
        <f ca="1">INDIRECT($A3&amp;"!$G$11")</f>
        <v>700</v>
      </c>
      <c r="BR3" s="131" t="str">
        <f t="shared" ref="BR3" ca="1" si="56">INDIRECT($A3&amp;"!H11")</f>
        <v>－</v>
      </c>
      <c r="BS3" s="131" t="str">
        <f t="shared" ref="BS3" ca="1" si="57">INDIRECT($A3&amp;"!I11")</f>
        <v>－</v>
      </c>
      <c r="BT3" s="4">
        <f ca="1">INDIRECT($A3&amp;"!J11")</f>
        <v>310</v>
      </c>
      <c r="BU3" s="4">
        <f ca="1">INDIRECT($A3&amp;"!M11")</f>
        <v>160</v>
      </c>
      <c r="BV3" s="131" t="str">
        <f t="shared" ref="BV3" ca="1" si="58">INDIRECT($A3&amp;"!N11")</f>
        <v>－</v>
      </c>
      <c r="BW3" s="4">
        <f ca="1">INDIRECT($A3&amp;"!O11")</f>
        <v>170</v>
      </c>
      <c r="BX3" s="7">
        <f ca="1">INDIRECT($A3&amp;"!Q11")</f>
        <v>350</v>
      </c>
      <c r="BY3" s="131" t="str">
        <f ca="1">INDIRECT($A3&amp;"!B18")</f>
        <v>×</v>
      </c>
      <c r="BZ3" s="4">
        <f ca="1">INDIRECT($A3&amp;"!C18")</f>
        <v>15</v>
      </c>
      <c r="CA3" s="131" t="str">
        <f t="shared" ref="CA3:CA9" ca="1" si="59">INDIRECT($A3&amp;"!D18")</f>
        <v>×</v>
      </c>
      <c r="CB3" s="4">
        <f ca="1">INDIRECT($A3&amp;"!E18")</f>
        <v>3000</v>
      </c>
      <c r="CC3" s="4">
        <f ca="1">INDIRECT($A3&amp;"!H18")</f>
        <v>25</v>
      </c>
      <c r="CD3" s="4">
        <f ca="1">INDIRECT($A3&amp;"!I18")</f>
        <v>25</v>
      </c>
      <c r="CE3" s="4">
        <f ca="1">INDIRECT($A3&amp;"!J18")</f>
        <v>230</v>
      </c>
      <c r="CF3" s="4">
        <f ca="1">INDIRECT($A3&amp;"!K18")</f>
        <v>2600</v>
      </c>
      <c r="CG3" s="4">
        <f ca="1">INDIRECT($A3&amp;"!N18")</f>
        <v>10</v>
      </c>
      <c r="CH3" s="4">
        <f ca="1">INDIRECT($A3&amp;"!P18")</f>
        <v>280</v>
      </c>
      <c r="CI3" s="4">
        <f ca="1">INDIRECT($A3&amp;"!Q18")</f>
        <v>150</v>
      </c>
      <c r="CJ3" s="4">
        <f ca="1">INDIRECT($A3&amp;"!B25")</f>
        <v>35</v>
      </c>
      <c r="CK3" s="4">
        <f ca="1">INDIRECT($A3&amp;"!E25")</f>
        <v>25</v>
      </c>
      <c r="CL3" s="4">
        <f ca="1">INDIRECT($A3&amp;"!F25")</f>
        <v>480</v>
      </c>
      <c r="CM3" s="4">
        <f ca="1">INDIRECT($A3&amp;"!G25")</f>
        <v>500</v>
      </c>
      <c r="CN3" s="4">
        <f ca="1">INDIRECT($A3&amp;"!J25")</f>
        <v>20</v>
      </c>
      <c r="CO3" s="131" t="str">
        <f t="shared" ref="CO3" ca="1" si="60">INDIRECT($A3&amp;"!K25")</f>
        <v>×</v>
      </c>
      <c r="CP3" s="4">
        <f ca="1">INDIRECT($A3&amp;"!L25")</f>
        <v>500</v>
      </c>
      <c r="CQ3" s="4">
        <f ca="1">INDIRECT($A3&amp;"!M25")</f>
        <v>3800</v>
      </c>
      <c r="CR3" s="4">
        <f ca="1">INDIRECT($A3&amp;"!N25")</f>
        <v>3600</v>
      </c>
      <c r="CS3" s="4">
        <f ca="1">INDIRECT($A3&amp;"!Q25")</f>
        <v>10</v>
      </c>
      <c r="CT3" s="4">
        <f ca="1">INDIRECT($A3&amp;"!B32")</f>
        <v>40</v>
      </c>
      <c r="CU3" s="4">
        <f ca="1">INDIRECT($A3&amp;"!C32")</f>
        <v>40</v>
      </c>
      <c r="CV3" s="4">
        <f ca="1">INDIRECT($A3&amp;"!D32")</f>
        <v>40</v>
      </c>
      <c r="CW3" s="4">
        <f ca="1">INDIRECT($A3&amp;"!F32")</f>
        <v>12</v>
      </c>
      <c r="CX3" s="4">
        <f ca="1">INDIRECT($A3&amp;"!G32")</f>
        <v>12</v>
      </c>
      <c r="CY3" s="4">
        <f ca="1">INDIRECT($A3&amp;"!H32")</f>
        <v>550</v>
      </c>
      <c r="CZ3" s="4">
        <f ca="1">INDIRECT($A3&amp;"!I32")</f>
        <v>4000</v>
      </c>
      <c r="DA3" s="4">
        <f ca="1">INDIRECT($A3&amp;"!L32")</f>
        <v>15</v>
      </c>
      <c r="DB3" s="4">
        <f ca="1">INDIRECT($A3&amp;"!M32")</f>
        <v>320</v>
      </c>
      <c r="DC3" s="4">
        <f ca="1">INDIRECT($A3&amp;"!N32")</f>
        <v>140</v>
      </c>
      <c r="DD3" s="4">
        <f ca="1">INDIRECT($A3&amp;"!Q32")</f>
        <v>140</v>
      </c>
      <c r="DE3" s="131" t="str">
        <f t="shared" ref="DE3:DE53" ca="1" si="61">INDIRECT($A3&amp;"!B39")</f>
        <v>×</v>
      </c>
      <c r="DF3" s="4">
        <f t="shared" ref="DF3:DF52" ca="1" si="62">INDIRECT($A3&amp;"!C39")</f>
        <v>1900</v>
      </c>
      <c r="DG3" s="4">
        <f t="shared" ref="DG3:DG51" ca="1" si="63">INDIRECT($A3&amp;"!D39")</f>
        <v>1000</v>
      </c>
      <c r="DH3" s="4">
        <f t="shared" ref="DH3:DH51" ca="1" si="64">INDIRECT($A3&amp;"!E39")</f>
        <v>480</v>
      </c>
      <c r="DI3" s="4">
        <f t="shared" ref="DI3:DI52" ca="1" si="65">INDIRECT($A3&amp;"!F39")</f>
        <v>950</v>
      </c>
      <c r="DJ3" s="4">
        <f t="shared" ref="DJ3" ca="1" si="66">INDIRECT(A3&amp;"!I39")</f>
        <v>950</v>
      </c>
      <c r="DK3" s="30" t="str">
        <f t="shared" ref="DK3" ca="1" si="67">INDIRECT($A3&amp;"!L39")</f>
        <v>×</v>
      </c>
      <c r="DL3" s="30" t="str">
        <f t="shared" ref="DL3" ca="1" si="68">INDIRECT($A3&amp;"!B46")</f>
        <v>×</v>
      </c>
      <c r="DM3" s="30" t="str">
        <f t="shared" ref="DM3" ca="1" si="69">INDIRECT($A3&amp;"!C46")</f>
        <v>×</v>
      </c>
      <c r="DN3" s="30" t="str">
        <f t="shared" ref="DN3" ca="1" si="70">INDIRECT($A3&amp;"!D46")</f>
        <v>×</v>
      </c>
      <c r="DO3" s="30" t="str">
        <f t="shared" ref="DO3" ca="1" si="71">INDIRECT($A3&amp;"!E46")</f>
        <v>×</v>
      </c>
      <c r="DP3" s="30" t="str">
        <f t="shared" ref="DP3" ca="1" si="72">INDIRECT($A3&amp;"!F46")</f>
        <v>×</v>
      </c>
      <c r="DQ3" s="30" t="str">
        <f t="shared" ref="DQ3" ca="1" si="73">INDIRECT(A3&amp;"!I46")</f>
        <v>×</v>
      </c>
      <c r="DR3" s="4">
        <f ca="1">INDIRECT($A3&amp;"!J46")</f>
        <v>20</v>
      </c>
      <c r="DS3" s="4">
        <f ca="1">INDIRECT($A3&amp;"!K46")</f>
        <v>15</v>
      </c>
      <c r="DT3" s="4">
        <f ca="1">INDIRECT($A3&amp;"!N46")</f>
        <v>35</v>
      </c>
      <c r="DU3" s="131" t="str">
        <f t="shared" ref="DU3:DU53" ca="1" si="74">INDIRECT($A3&amp;"!B53")</f>
        <v>－</v>
      </c>
      <c r="DV3" s="7">
        <f ca="1">INDIRECT($A3&amp;"!D53")</f>
        <v>150</v>
      </c>
      <c r="DW3" s="4">
        <f ca="1">INDIRECT($A3&amp;"!$F$53")</f>
        <v>220</v>
      </c>
      <c r="DX3" s="4">
        <f ca="1">INDIRECT($A3&amp;"!$G$53")</f>
        <v>280</v>
      </c>
      <c r="DY3" s="4">
        <f ca="1">INDIRECT($A3&amp;"!H53")</f>
        <v>280</v>
      </c>
      <c r="DZ3" s="4">
        <f ca="1">INDIRECT($A3&amp;"!$I$53")</f>
        <v>50</v>
      </c>
      <c r="EA3" s="4">
        <f ca="1">INDIRECT($A3&amp;"!$J$53")</f>
        <v>45</v>
      </c>
      <c r="EB3" s="4">
        <f ca="1">INDIRECT($A3&amp;"!K53")</f>
        <v>45</v>
      </c>
      <c r="ED3" s="353" t="s">
        <v>1</v>
      </c>
      <c r="EE3" s="8" t="s">
        <v>138</v>
      </c>
      <c r="EF3" s="119">
        <v>70.674999999999997</v>
      </c>
    </row>
    <row r="4" spans="1:136" x14ac:dyDescent="0.15">
      <c r="A4" s="6" t="s">
        <v>305</v>
      </c>
      <c r="B4" s="3">
        <f t="shared" ref="B4:B50" ca="1" si="75">INDIRECT(A4&amp;"!A8")</f>
        <v>44936</v>
      </c>
      <c r="C4" s="131"/>
      <c r="D4" s="131"/>
      <c r="E4" s="16">
        <f t="shared" ca="1" si="0"/>
        <v>54.56</v>
      </c>
      <c r="F4" s="16">
        <f t="shared" ref="F4:F53" ca="1" si="76">$EF$6-INDIRECT(A4&amp;"!E9")</f>
        <v>52.306000000000004</v>
      </c>
      <c r="G4" s="131"/>
      <c r="H4" s="133"/>
      <c r="I4" s="16">
        <f t="shared" ca="1" si="1"/>
        <v>52.452999999999989</v>
      </c>
      <c r="J4" s="16">
        <f t="shared" ca="1" si="2"/>
        <v>46.471999999999994</v>
      </c>
      <c r="K4" s="131"/>
      <c r="L4" s="16">
        <f t="shared" ca="1" si="4"/>
        <v>72.212000000000003</v>
      </c>
      <c r="M4" s="16">
        <f t="shared" ca="1" si="5"/>
        <v>64.667000000000002</v>
      </c>
      <c r="N4" s="63">
        <f t="shared" ca="1" si="6"/>
        <v>71.518000000000001</v>
      </c>
      <c r="O4" s="16">
        <f t="shared" ca="1" si="7"/>
        <v>65.748999999999995</v>
      </c>
      <c r="P4" s="4">
        <f t="shared" ca="1" si="8"/>
        <v>57.305999999999997</v>
      </c>
      <c r="Q4" s="16">
        <f t="shared" ca="1" si="9"/>
        <v>54.537000000000006</v>
      </c>
      <c r="R4" s="16">
        <f t="shared" ca="1" si="10"/>
        <v>52.071999999999996</v>
      </c>
      <c r="S4" s="16">
        <f t="shared" ca="1" si="11"/>
        <v>62.725999999999999</v>
      </c>
      <c r="T4" s="16">
        <f t="shared" ca="1" si="12"/>
        <v>55.997</v>
      </c>
      <c r="U4" s="16">
        <f t="shared" ca="1" si="13"/>
        <v>52.292000000000002</v>
      </c>
      <c r="V4" s="16">
        <f t="shared" ca="1" si="14"/>
        <v>50.692</v>
      </c>
      <c r="W4" s="16">
        <f t="shared" ref="W4:W49" ca="1" si="77">$EF$24-INDIRECT(A4&amp;"!O16")</f>
        <v>53.39</v>
      </c>
      <c r="X4" s="16">
        <f t="shared" ref="X4:X53" ca="1" si="78">$EF$23-INDIRECT($A4&amp;"!Q16")</f>
        <v>55.038000000000004</v>
      </c>
      <c r="Y4" s="63">
        <f t="shared" ca="1" si="15"/>
        <v>53.548000000000002</v>
      </c>
      <c r="Z4" s="16">
        <f t="shared" ref="Z4:Z53" ca="1" si="79">$EF$26-INDIRECT(A4&amp;"!$C$23")</f>
        <v>49.954999999999998</v>
      </c>
      <c r="AA4" s="16">
        <f t="shared" ca="1" si="16"/>
        <v>51.303000000000004</v>
      </c>
      <c r="AB4" s="16">
        <f t="shared" ca="1" si="17"/>
        <v>50.03</v>
      </c>
      <c r="AC4" s="16">
        <f t="shared" ca="1" si="18"/>
        <v>50.852000000000004</v>
      </c>
      <c r="AD4" s="30"/>
      <c r="AE4" s="16">
        <f t="shared" ca="1" si="20"/>
        <v>72.117999999999995</v>
      </c>
      <c r="AF4" s="16">
        <f t="shared" ca="1" si="21"/>
        <v>73.812000000000012</v>
      </c>
      <c r="AG4" s="16">
        <f t="shared" ca="1" si="22"/>
        <v>67.891999999999996</v>
      </c>
      <c r="AH4" s="64">
        <f t="shared" ca="1" si="23"/>
        <v>60.947000000000003</v>
      </c>
      <c r="AI4" s="16">
        <f t="shared" ca="1" si="24"/>
        <v>60.564999999999998</v>
      </c>
      <c r="AJ4" s="16">
        <f t="shared" ca="1" si="25"/>
        <v>54.938999999999993</v>
      </c>
      <c r="AK4" s="16">
        <f t="shared" ca="1" si="26"/>
        <v>51.488</v>
      </c>
      <c r="AL4" s="16">
        <f t="shared" ca="1" si="27"/>
        <v>51.475999999999999</v>
      </c>
      <c r="AM4" s="16">
        <f t="shared" ca="1" si="28"/>
        <v>73.013000000000005</v>
      </c>
      <c r="AN4" s="16">
        <f t="shared" ca="1" si="29"/>
        <v>70.843999999999994</v>
      </c>
      <c r="AO4" s="16">
        <f t="shared" ca="1" si="30"/>
        <v>60.512999999999998</v>
      </c>
      <c r="AP4" s="16">
        <f t="shared" ca="1" si="31"/>
        <v>54.594999999999999</v>
      </c>
      <c r="AQ4" s="16">
        <f t="shared" ca="1" si="32"/>
        <v>53.427000000000007</v>
      </c>
      <c r="AR4" s="16">
        <f t="shared" ca="1" si="33"/>
        <v>52.106999999999999</v>
      </c>
      <c r="AS4" s="16">
        <f t="shared" ca="1" si="34"/>
        <v>48.488</v>
      </c>
      <c r="AT4" s="118">
        <f t="shared" ca="1" si="35"/>
        <v>90.161000000000001</v>
      </c>
      <c r="AU4" s="118">
        <f t="shared" ca="1" si="36"/>
        <v>86.293999999999997</v>
      </c>
      <c r="AV4" s="118">
        <f t="shared" ca="1" si="37"/>
        <v>83.093999999999994</v>
      </c>
      <c r="AW4" s="118">
        <f t="shared" ca="1" si="38"/>
        <v>83.012999999999991</v>
      </c>
      <c r="AX4" s="118">
        <f t="shared" ca="1" si="39"/>
        <v>81.462000000000003</v>
      </c>
      <c r="AY4" s="118">
        <f t="shared" ref="AY4:AY40" ca="1" si="80">$EG$51-INDIRECT($A4&amp;"!G37")</f>
        <v>71.868000000000009</v>
      </c>
      <c r="AZ4" s="135"/>
      <c r="BA4" s="133"/>
      <c r="BB4" s="133"/>
      <c r="BC4" s="133"/>
      <c r="BD4" s="133"/>
      <c r="BE4" s="133"/>
      <c r="BF4" s="30"/>
      <c r="BG4" s="17">
        <f t="shared" ca="1" si="47"/>
        <v>70.099000000000004</v>
      </c>
      <c r="BH4" s="17">
        <f t="shared" ca="1" si="48"/>
        <v>63.683999999999997</v>
      </c>
      <c r="BI4" s="17">
        <f t="shared" ca="1" si="49"/>
        <v>56.247</v>
      </c>
      <c r="BJ4" s="133"/>
      <c r="BK4" s="17">
        <f t="shared" ca="1" si="51"/>
        <v>50.445</v>
      </c>
      <c r="BL4" s="17">
        <f t="shared" ca="1" si="52"/>
        <v>48.329000000000008</v>
      </c>
      <c r="BM4" s="17">
        <f t="shared" ca="1" si="53"/>
        <v>50.75</v>
      </c>
      <c r="BN4" s="131"/>
      <c r="BO4" s="131"/>
      <c r="BP4" s="28">
        <f t="shared" ref="BP4:BP53" ca="1" si="81">INDIRECT($A4&amp;"!D11")</f>
        <v>750</v>
      </c>
      <c r="BQ4" s="28">
        <f t="shared" ref="BQ4:BQ53" ca="1" si="82">INDIRECT($A4&amp;"!$G$11")</f>
        <v>550</v>
      </c>
      <c r="BR4" s="131"/>
      <c r="BS4" s="131"/>
      <c r="BT4" s="4">
        <f t="shared" ref="BT4:BT53" ca="1" si="83">INDIRECT($A4&amp;"!J11")</f>
        <v>300</v>
      </c>
      <c r="BU4" s="4">
        <f t="shared" ref="BU4:BU49" ca="1" si="84">INDIRECT(A4&amp;"!M11")</f>
        <v>150</v>
      </c>
      <c r="BV4" s="131"/>
      <c r="BW4" s="4">
        <f t="shared" ref="BW4:BW53" ca="1" si="85">INDIRECT($A4&amp;"!O11")</f>
        <v>150</v>
      </c>
      <c r="BX4" s="7">
        <f t="shared" ref="BX4:BX49" ca="1" si="86">INDIRECT(A4&amp;"!Q11")</f>
        <v>380</v>
      </c>
      <c r="BY4" s="30"/>
      <c r="BZ4" s="4">
        <f t="shared" ref="BZ4:BZ53" ca="1" si="87">INDIRECT($A4&amp;"!C18")</f>
        <v>12</v>
      </c>
      <c r="CA4" s="30"/>
      <c r="CB4" s="4">
        <f t="shared" ref="CB4:CB53" ca="1" si="88">INDIRECT($A4&amp;"!E18")</f>
        <v>3000</v>
      </c>
      <c r="CC4" s="4">
        <f t="shared" ref="CC4:CC49" ca="1" si="89">INDIRECT(A4&amp;"!H18")</f>
        <v>30</v>
      </c>
      <c r="CD4" s="4">
        <f t="shared" ref="CD4:CD53" ca="1" si="90">INDIRECT($A4&amp;"!I18")</f>
        <v>30</v>
      </c>
      <c r="CE4" s="4">
        <f t="shared" ref="CE4:CE53" ca="1" si="91">INDIRECT($A4&amp;"!J18")</f>
        <v>220</v>
      </c>
      <c r="CF4" s="4">
        <f t="shared" ref="CF4:CF53" ca="1" si="92">INDIRECT($A4&amp;"!K18")</f>
        <v>2800</v>
      </c>
      <c r="CG4" s="4">
        <f t="shared" ref="CG4:CG49" ca="1" si="93">INDIRECT(A4&amp;"!N18")</f>
        <v>12</v>
      </c>
      <c r="CH4" s="4">
        <f t="shared" ref="CH4:CH49" ca="1" si="94">INDIRECT(A4&amp;"!P18")</f>
        <v>290</v>
      </c>
      <c r="CI4" s="4">
        <f t="shared" ref="CI4:CI53" ca="1" si="95">INDIRECT($A4&amp;"!Q18")</f>
        <v>140</v>
      </c>
      <c r="CJ4" s="4">
        <f t="shared" ref="CJ4:CJ53" ca="1" si="96">INDIRECT($A4&amp;"!B25")</f>
        <v>30</v>
      </c>
      <c r="CK4" s="4">
        <f t="shared" ref="CK4:CK49" ca="1" si="97">INDIRECT(A4&amp;"!E25")</f>
        <v>25</v>
      </c>
      <c r="CL4" s="4">
        <f t="shared" ref="CL4:CL53" ca="1" si="98">INDIRECT($A4&amp;"!F25")</f>
        <v>750</v>
      </c>
      <c r="CM4" s="4">
        <f t="shared" ref="CM4:CM53" ca="1" si="99">INDIRECT($A4&amp;"!G25")</f>
        <v>500</v>
      </c>
      <c r="CN4" s="4">
        <f t="shared" ref="CN4:CN49" ca="1" si="100">INDIRECT(A4&amp;"!J25")</f>
        <v>20</v>
      </c>
      <c r="CO4" s="131"/>
      <c r="CP4" s="4">
        <f t="shared" ref="CP4:CP53" ca="1" si="101">INDIRECT($A4&amp;"!L25")</f>
        <v>480</v>
      </c>
      <c r="CQ4" s="4">
        <f t="shared" ref="CQ4:CQ53" ca="1" si="102">INDIRECT($A4&amp;"!M25")</f>
        <v>3500</v>
      </c>
      <c r="CR4" s="4">
        <f t="shared" ref="CR4:CR53" ca="1" si="103">INDIRECT($A4&amp;"!N25")</f>
        <v>3500</v>
      </c>
      <c r="CS4" s="4">
        <f t="shared" ref="CS4:CS49" ca="1" si="104">INDIRECT(A4&amp;"!Q25")</f>
        <v>12</v>
      </c>
      <c r="CT4" s="4">
        <f t="shared" ref="CT4:CT53" ca="1" si="105">INDIRECT($A4&amp;"!B32")</f>
        <v>35</v>
      </c>
      <c r="CU4" s="4">
        <f t="shared" ref="CU4:CU53" ca="1" si="106">INDIRECT($A4&amp;"!C32")</f>
        <v>40</v>
      </c>
      <c r="CV4" s="4">
        <f t="shared" ref="CV4:CV53" ca="1" si="107">INDIRECT($A4&amp;"!D32")</f>
        <v>40</v>
      </c>
      <c r="CW4" s="4">
        <f t="shared" ref="CW4:CW49" ca="1" si="108">INDIRECT(A4&amp;"!F32")</f>
        <v>12</v>
      </c>
      <c r="CX4" s="4">
        <f t="shared" ref="CX4:CX53" ca="1" si="109">INDIRECT($A4&amp;"!G32")</f>
        <v>12</v>
      </c>
      <c r="CY4" s="4">
        <f t="shared" ref="CY4:CY53" ca="1" si="110">INDIRECT($A4&amp;"!H32")</f>
        <v>800</v>
      </c>
      <c r="CZ4" s="4">
        <f t="shared" ref="CZ4:CZ53" ca="1" si="111">INDIRECT($A4&amp;"!I32")</f>
        <v>3800</v>
      </c>
      <c r="DA4" s="4">
        <f t="shared" ref="DA4:DA49" ca="1" si="112">INDIRECT(A4&amp;"!L32")</f>
        <v>20</v>
      </c>
      <c r="DB4" s="4">
        <f t="shared" ref="DB4:DB53" ca="1" si="113">INDIRECT($A4&amp;"!M32")</f>
        <v>300</v>
      </c>
      <c r="DC4" s="4">
        <f t="shared" ref="DC4:DC53" ca="1" si="114">INDIRECT($A4&amp;"!N32")</f>
        <v>130</v>
      </c>
      <c r="DD4" s="4">
        <f t="shared" ref="DD4:DD49" ca="1" si="115">INDIRECT(A4&amp;"!Q32")</f>
        <v>140</v>
      </c>
      <c r="DE4" s="30"/>
      <c r="DF4" s="4">
        <f t="shared" ca="1" si="62"/>
        <v>1900</v>
      </c>
      <c r="DG4" s="4">
        <f t="shared" ca="1" si="63"/>
        <v>1000</v>
      </c>
      <c r="DH4" s="4">
        <f t="shared" ca="1" si="64"/>
        <v>480</v>
      </c>
      <c r="DI4" s="4">
        <f t="shared" ca="1" si="65"/>
        <v>900</v>
      </c>
      <c r="DJ4" s="4">
        <f t="shared" ref="DJ4:DJ52" ca="1" si="116">INDIRECT(A4&amp;"!I39")</f>
        <v>950</v>
      </c>
      <c r="DK4" s="30"/>
      <c r="DL4" s="30"/>
      <c r="DM4" s="30"/>
      <c r="DN4" s="30"/>
      <c r="DO4" s="30"/>
      <c r="DP4" s="30"/>
      <c r="DQ4" s="30"/>
      <c r="DR4" s="4">
        <f t="shared" ref="DR4:DR53" ca="1" si="117">INDIRECT($A4&amp;"!J46")</f>
        <v>20</v>
      </c>
      <c r="DS4" s="4">
        <f t="shared" ref="DS4:DS53" ca="1" si="118">INDIRECT($A4&amp;"!K46")</f>
        <v>15</v>
      </c>
      <c r="DT4" s="4">
        <f t="shared" ref="DT4:DT49" ca="1" si="119">INDIRECT(A4&amp;"!N46")</f>
        <v>30</v>
      </c>
      <c r="DU4" s="131"/>
      <c r="DV4" s="7">
        <f t="shared" ref="DV4:DV30" ca="1" si="120">INDIRECT(A4&amp;"!D53")</f>
        <v>150</v>
      </c>
      <c r="DW4" s="30"/>
      <c r="DX4" s="4">
        <f t="shared" ref="DX4:DX36" ca="1" si="121">INDIRECT($A4&amp;"!$G$53")</f>
        <v>250</v>
      </c>
      <c r="DY4" s="4">
        <f t="shared" ref="DY4:DY5" ca="1" si="122">INDIRECT($A4&amp;"!H53")</f>
        <v>280</v>
      </c>
      <c r="DZ4" s="4">
        <f t="shared" ref="DZ4:DZ53" ca="1" si="123">INDIRECT($A4&amp;"!$I$53")</f>
        <v>50</v>
      </c>
      <c r="EA4" s="4">
        <f t="shared" ref="EA4:EA53" ca="1" si="124">INDIRECT($A4&amp;"!$J$53")</f>
        <v>50</v>
      </c>
      <c r="EB4" s="4">
        <f t="shared" ref="EB4:EB53" ca="1" si="125">INDIRECT($A4&amp;"!K53")</f>
        <v>45</v>
      </c>
      <c r="ED4" s="354"/>
      <c r="EE4" t="s">
        <v>139</v>
      </c>
      <c r="EF4" s="120">
        <v>70.573999999999998</v>
      </c>
    </row>
    <row r="5" spans="1:136" x14ac:dyDescent="0.15">
      <c r="A5" s="6" t="s">
        <v>358</v>
      </c>
      <c r="B5" s="3">
        <f t="shared" ca="1" si="75"/>
        <v>44942</v>
      </c>
      <c r="C5" s="131"/>
      <c r="D5" s="131"/>
      <c r="E5" s="16">
        <f t="shared" ca="1" si="0"/>
        <v>54.381</v>
      </c>
      <c r="F5" s="16">
        <f t="shared" ca="1" si="76"/>
        <v>52.216999999999999</v>
      </c>
      <c r="G5" s="131"/>
      <c r="H5" s="133"/>
      <c r="I5" s="16">
        <f t="shared" ca="1" si="1"/>
        <v>52.416999999999994</v>
      </c>
      <c r="J5" s="16">
        <f t="shared" ca="1" si="2"/>
        <v>46.603999999999999</v>
      </c>
      <c r="K5" s="131"/>
      <c r="L5" s="16">
        <f t="shared" ca="1" si="4"/>
        <v>72.331999999999994</v>
      </c>
      <c r="M5" s="16">
        <f t="shared" ca="1" si="5"/>
        <v>64.635999999999996</v>
      </c>
      <c r="N5" s="63">
        <f t="shared" ca="1" si="6"/>
        <v>71.52</v>
      </c>
      <c r="O5" s="16">
        <f t="shared" ca="1" si="7"/>
        <v>65.701000000000008</v>
      </c>
      <c r="P5" s="4">
        <f t="shared" ca="1" si="8"/>
        <v>57.322999999999993</v>
      </c>
      <c r="Q5" s="16">
        <f t="shared" ca="1" si="9"/>
        <v>54.543000000000006</v>
      </c>
      <c r="R5" s="16">
        <f t="shared" ca="1" si="10"/>
        <v>51.940999999999995</v>
      </c>
      <c r="S5" s="16">
        <f t="shared" ca="1" si="11"/>
        <v>62.542999999999999</v>
      </c>
      <c r="T5" s="16">
        <f t="shared" ca="1" si="12"/>
        <v>55.942000000000007</v>
      </c>
      <c r="U5" s="16">
        <f t="shared" ca="1" si="13"/>
        <v>52.312000000000005</v>
      </c>
      <c r="V5" s="16">
        <f t="shared" ca="1" si="14"/>
        <v>50.566000000000003</v>
      </c>
      <c r="W5" s="16">
        <f t="shared" ca="1" si="77"/>
        <v>53.210999999999999</v>
      </c>
      <c r="X5" s="16">
        <f t="shared" ca="1" si="78"/>
        <v>54.871000000000002</v>
      </c>
      <c r="Y5" s="63">
        <f t="shared" ca="1" si="15"/>
        <v>53.309000000000005</v>
      </c>
      <c r="Z5" s="16">
        <f t="shared" ca="1" si="79"/>
        <v>49.839999999999996</v>
      </c>
      <c r="AA5" s="16">
        <f t="shared" ca="1" si="16"/>
        <v>51.330000000000005</v>
      </c>
      <c r="AB5" s="16">
        <f t="shared" ca="1" si="17"/>
        <v>49.997</v>
      </c>
      <c r="AC5" s="16">
        <f t="shared" ca="1" si="18"/>
        <v>50.402000000000001</v>
      </c>
      <c r="AD5" s="30"/>
      <c r="AE5" s="16">
        <f t="shared" ca="1" si="20"/>
        <v>72.105999999999995</v>
      </c>
      <c r="AF5" s="16">
        <f t="shared" ca="1" si="21"/>
        <v>73.703000000000003</v>
      </c>
      <c r="AG5" s="16">
        <f t="shared" ca="1" si="22"/>
        <v>67.763999999999996</v>
      </c>
      <c r="AH5" s="64">
        <f t="shared" ca="1" si="23"/>
        <v>60.692999999999998</v>
      </c>
      <c r="AI5" s="16">
        <f t="shared" ca="1" si="24"/>
        <v>60.57</v>
      </c>
      <c r="AJ5" s="16">
        <f t="shared" ca="1" si="25"/>
        <v>55.006</v>
      </c>
      <c r="AK5" s="16">
        <f t="shared" ca="1" si="26"/>
        <v>51.484999999999999</v>
      </c>
      <c r="AL5" s="16">
        <f t="shared" ca="1" si="27"/>
        <v>50.826000000000008</v>
      </c>
      <c r="AM5" s="16">
        <f t="shared" ca="1" si="28"/>
        <v>72.968999999999994</v>
      </c>
      <c r="AN5" s="16">
        <f t="shared" ca="1" si="29"/>
        <v>70.878</v>
      </c>
      <c r="AO5" s="16">
        <f t="shared" ca="1" si="30"/>
        <v>60.518999999999998</v>
      </c>
      <c r="AP5" s="16">
        <f t="shared" ca="1" si="31"/>
        <v>54.44</v>
      </c>
      <c r="AQ5" s="16">
        <f t="shared" ca="1" si="32"/>
        <v>54.255000000000003</v>
      </c>
      <c r="AR5" s="16">
        <f t="shared" ca="1" si="33"/>
        <v>51.917999999999999</v>
      </c>
      <c r="AS5" s="16">
        <f t="shared" ca="1" si="34"/>
        <v>48.428000000000004</v>
      </c>
      <c r="AT5" s="118">
        <f t="shared" ca="1" si="35"/>
        <v>90.07</v>
      </c>
      <c r="AU5" s="118">
        <f t="shared" ca="1" si="36"/>
        <v>86.221000000000004</v>
      </c>
      <c r="AV5" s="118">
        <f t="shared" ca="1" si="37"/>
        <v>83.05</v>
      </c>
      <c r="AW5" s="118">
        <f t="shared" ca="1" si="38"/>
        <v>82.97</v>
      </c>
      <c r="AX5" s="118">
        <f t="shared" ca="1" si="39"/>
        <v>81.372</v>
      </c>
      <c r="AY5" s="118">
        <f t="shared" ca="1" si="80"/>
        <v>71.72</v>
      </c>
      <c r="AZ5" s="135"/>
      <c r="BA5" s="133"/>
      <c r="BB5" s="133"/>
      <c r="BC5" s="133"/>
      <c r="BD5" s="133"/>
      <c r="BE5" s="133"/>
      <c r="BF5" s="30"/>
      <c r="BG5" s="17">
        <f t="shared" ca="1" si="47"/>
        <v>70.176999999999992</v>
      </c>
      <c r="BH5" s="17">
        <f t="shared" ca="1" si="48"/>
        <v>63.783999999999999</v>
      </c>
      <c r="BI5" s="17">
        <f t="shared" ca="1" si="49"/>
        <v>56.247999999999998</v>
      </c>
      <c r="BJ5" s="133"/>
      <c r="BK5" s="17">
        <f t="shared" ca="1" si="51"/>
        <v>50.274999999999999</v>
      </c>
      <c r="BL5" s="17">
        <f t="shared" ca="1" si="52"/>
        <v>48.53</v>
      </c>
      <c r="BM5" s="17">
        <f t="shared" ca="1" si="53"/>
        <v>50.368000000000002</v>
      </c>
      <c r="BN5" s="131"/>
      <c r="BO5" s="131"/>
      <c r="BP5" s="28">
        <f t="shared" ca="1" si="81"/>
        <v>700</v>
      </c>
      <c r="BQ5" s="28">
        <f t="shared" ca="1" si="82"/>
        <v>650</v>
      </c>
      <c r="BR5" s="131"/>
      <c r="BS5" s="131"/>
      <c r="BT5" s="4">
        <f t="shared" ca="1" si="83"/>
        <v>320</v>
      </c>
      <c r="BU5" s="4">
        <f t="shared" ca="1" si="84"/>
        <v>150</v>
      </c>
      <c r="BV5" s="131"/>
      <c r="BW5" s="4">
        <f t="shared" ca="1" si="85"/>
        <v>150</v>
      </c>
      <c r="BX5" s="7">
        <f t="shared" ca="1" si="86"/>
        <v>280</v>
      </c>
      <c r="BY5" s="30"/>
      <c r="BZ5" s="4">
        <f t="shared" ca="1" si="87"/>
        <v>20</v>
      </c>
      <c r="CA5" s="4">
        <f t="shared" ca="1" si="59"/>
        <v>5000</v>
      </c>
      <c r="CB5" s="4">
        <f t="shared" ca="1" si="88"/>
        <v>3200</v>
      </c>
      <c r="CC5" s="4">
        <f t="shared" ca="1" si="89"/>
        <v>25</v>
      </c>
      <c r="CD5" s="4">
        <f t="shared" ca="1" si="90"/>
        <v>30</v>
      </c>
      <c r="CE5" s="4">
        <f t="shared" ca="1" si="91"/>
        <v>250</v>
      </c>
      <c r="CF5" s="4">
        <f t="shared" ca="1" si="92"/>
        <v>3000</v>
      </c>
      <c r="CG5" s="4">
        <f t="shared" ca="1" si="93"/>
        <v>10</v>
      </c>
      <c r="CH5" s="4">
        <f t="shared" ca="1" si="94"/>
        <v>350</v>
      </c>
      <c r="CI5" s="4">
        <f t="shared" ca="1" si="95"/>
        <v>150</v>
      </c>
      <c r="CJ5" s="4">
        <f t="shared" ca="1" si="96"/>
        <v>30</v>
      </c>
      <c r="CK5" s="4">
        <f t="shared" ca="1" si="97"/>
        <v>25</v>
      </c>
      <c r="CL5" s="4">
        <f t="shared" ca="1" si="98"/>
        <v>750</v>
      </c>
      <c r="CM5" s="4">
        <f t="shared" ca="1" si="99"/>
        <v>600</v>
      </c>
      <c r="CN5" s="4">
        <f t="shared" ca="1" si="100"/>
        <v>12</v>
      </c>
      <c r="CO5" s="131"/>
      <c r="CP5" s="4">
        <f t="shared" ca="1" si="101"/>
        <v>550</v>
      </c>
      <c r="CQ5" s="4">
        <f t="shared" ca="1" si="102"/>
        <v>3200</v>
      </c>
      <c r="CR5" s="4">
        <f t="shared" ca="1" si="103"/>
        <v>3300</v>
      </c>
      <c r="CS5" s="4">
        <f t="shared" ca="1" si="104"/>
        <v>10</v>
      </c>
      <c r="CT5" s="4">
        <f t="shared" ca="1" si="105"/>
        <v>40</v>
      </c>
      <c r="CU5" s="4">
        <f t="shared" ca="1" si="106"/>
        <v>45</v>
      </c>
      <c r="CV5" s="4">
        <f t="shared" ca="1" si="107"/>
        <v>40</v>
      </c>
      <c r="CW5" s="4">
        <f t="shared" ca="1" si="108"/>
        <v>12</v>
      </c>
      <c r="CX5" s="4">
        <f t="shared" ca="1" si="109"/>
        <v>10</v>
      </c>
      <c r="CY5" s="4">
        <f t="shared" ca="1" si="110"/>
        <v>750</v>
      </c>
      <c r="CZ5" s="4">
        <f t="shared" ca="1" si="111"/>
        <v>3500</v>
      </c>
      <c r="DA5" s="4">
        <f t="shared" ca="1" si="112"/>
        <v>15</v>
      </c>
      <c r="DB5" s="4">
        <f t="shared" ca="1" si="113"/>
        <v>200</v>
      </c>
      <c r="DC5" s="4">
        <f t="shared" ca="1" si="114"/>
        <v>150</v>
      </c>
      <c r="DD5" s="4">
        <f t="shared" ca="1" si="115"/>
        <v>150</v>
      </c>
      <c r="DE5" s="30"/>
      <c r="DF5" s="4">
        <f t="shared" ca="1" si="62"/>
        <v>1800</v>
      </c>
      <c r="DG5" s="4">
        <f t="shared" ca="1" si="63"/>
        <v>750</v>
      </c>
      <c r="DH5" s="4">
        <f t="shared" ca="1" si="64"/>
        <v>500</v>
      </c>
      <c r="DI5" s="4">
        <f t="shared" ca="1" si="65"/>
        <v>950</v>
      </c>
      <c r="DJ5" s="4">
        <f t="shared" ca="1" si="116"/>
        <v>950</v>
      </c>
      <c r="DK5" s="30"/>
      <c r="DL5" s="30"/>
      <c r="DM5" s="30"/>
      <c r="DN5" s="30"/>
      <c r="DO5" s="30"/>
      <c r="DP5" s="30"/>
      <c r="DQ5" s="30"/>
      <c r="DR5" s="4">
        <f t="shared" ca="1" si="117"/>
        <v>25</v>
      </c>
      <c r="DS5" s="4">
        <f t="shared" ca="1" si="118"/>
        <v>12</v>
      </c>
      <c r="DT5" s="4">
        <f t="shared" ca="1" si="119"/>
        <v>35</v>
      </c>
      <c r="DU5" s="131"/>
      <c r="DV5" s="7">
        <f t="shared" ca="1" si="120"/>
        <v>220</v>
      </c>
      <c r="DW5" s="30"/>
      <c r="DX5" s="4">
        <f t="shared" ca="1" si="121"/>
        <v>190</v>
      </c>
      <c r="DY5" s="4">
        <f t="shared" ca="1" si="122"/>
        <v>210</v>
      </c>
      <c r="DZ5" s="4">
        <f t="shared" ca="1" si="123"/>
        <v>45</v>
      </c>
      <c r="EA5" s="4">
        <f t="shared" ca="1" si="124"/>
        <v>45</v>
      </c>
      <c r="EB5" s="4">
        <f t="shared" ca="1" si="125"/>
        <v>45</v>
      </c>
      <c r="ED5" s="354"/>
      <c r="EE5" t="s">
        <v>140</v>
      </c>
      <c r="EF5" s="120">
        <v>70.573999999999998</v>
      </c>
    </row>
    <row r="6" spans="1:136" x14ac:dyDescent="0.15">
      <c r="A6" s="6" t="s">
        <v>359</v>
      </c>
      <c r="B6" s="3">
        <f t="shared" ca="1" si="75"/>
        <v>44949</v>
      </c>
      <c r="C6" s="131"/>
      <c r="D6" s="131"/>
      <c r="E6" s="16">
        <f t="shared" ca="1" si="0"/>
        <v>54.254999999999995</v>
      </c>
      <c r="F6" s="16">
        <f t="shared" ca="1" si="76"/>
        <v>52.248000000000005</v>
      </c>
      <c r="G6" s="131"/>
      <c r="H6" s="133"/>
      <c r="I6" s="16">
        <f t="shared" ca="1" si="1"/>
        <v>52.411999999999992</v>
      </c>
      <c r="J6" s="16">
        <f t="shared" ca="1" si="2"/>
        <v>46.525999999999996</v>
      </c>
      <c r="K6" s="131"/>
      <c r="L6" s="16">
        <f t="shared" ca="1" si="4"/>
        <v>72.12299999999999</v>
      </c>
      <c r="M6" s="16">
        <f t="shared" ca="1" si="5"/>
        <v>64.567000000000007</v>
      </c>
      <c r="N6" s="63">
        <f t="shared" ca="1" si="6"/>
        <v>71.526999999999987</v>
      </c>
      <c r="O6" s="16">
        <f t="shared" ca="1" si="7"/>
        <v>65.653000000000006</v>
      </c>
      <c r="P6" s="4">
        <f t="shared" ca="1" si="8"/>
        <v>57.288999999999994</v>
      </c>
      <c r="Q6" s="16">
        <f t="shared" ca="1" si="9"/>
        <v>54.415000000000006</v>
      </c>
      <c r="R6" s="16">
        <f t="shared" ca="1" si="10"/>
        <v>51.945999999999998</v>
      </c>
      <c r="S6" s="16">
        <f t="shared" ca="1" si="11"/>
        <v>62.474000000000004</v>
      </c>
      <c r="T6" s="16">
        <f t="shared" ca="1" si="12"/>
        <v>55.861000000000004</v>
      </c>
      <c r="U6" s="16">
        <f t="shared" ca="1" si="13"/>
        <v>52.279000000000003</v>
      </c>
      <c r="V6" s="16">
        <f t="shared" ca="1" si="14"/>
        <v>50.564999999999998</v>
      </c>
      <c r="W6" s="16">
        <f t="shared" ca="1" si="77"/>
        <v>53.265999999999998</v>
      </c>
      <c r="X6" s="16">
        <f t="shared" ca="1" si="78"/>
        <v>55.013000000000005</v>
      </c>
      <c r="Y6" s="63">
        <f t="shared" ca="1" si="15"/>
        <v>53.254000000000005</v>
      </c>
      <c r="Z6" s="16">
        <f t="shared" ca="1" si="79"/>
        <v>49.855999999999995</v>
      </c>
      <c r="AA6" s="16">
        <f t="shared" ca="1" si="16"/>
        <v>51.336000000000006</v>
      </c>
      <c r="AB6" s="16">
        <f t="shared" ca="1" si="17"/>
        <v>49.981999999999999</v>
      </c>
      <c r="AC6" s="16">
        <f t="shared" ca="1" si="18"/>
        <v>50.320999999999998</v>
      </c>
      <c r="AD6" s="30"/>
      <c r="AE6" s="16">
        <f t="shared" ca="1" si="20"/>
        <v>72.067999999999998</v>
      </c>
      <c r="AF6" s="16">
        <f t="shared" ca="1" si="21"/>
        <v>73.823999999999998</v>
      </c>
      <c r="AG6" s="16">
        <f t="shared" ca="1" si="22"/>
        <v>67.877999999999986</v>
      </c>
      <c r="AH6" s="64">
        <f t="shared" ca="1" si="23"/>
        <v>60.779000000000003</v>
      </c>
      <c r="AI6" s="16">
        <f t="shared" ca="1" si="24"/>
        <v>60.655000000000001</v>
      </c>
      <c r="AJ6" s="16">
        <f t="shared" ca="1" si="25"/>
        <v>54.899000000000001</v>
      </c>
      <c r="AK6" s="16">
        <f t="shared" ca="1" si="26"/>
        <v>51.548999999999992</v>
      </c>
      <c r="AL6" s="16">
        <f t="shared" ca="1" si="27"/>
        <v>50.733000000000004</v>
      </c>
      <c r="AM6" s="16">
        <f t="shared" ca="1" si="28"/>
        <v>72.918999999999997</v>
      </c>
      <c r="AN6" s="16">
        <f t="shared" ca="1" si="29"/>
        <v>70.790999999999997</v>
      </c>
      <c r="AO6" s="16">
        <f t="shared" ca="1" si="30"/>
        <v>60.467999999999996</v>
      </c>
      <c r="AP6" s="16">
        <f t="shared" ca="1" si="31"/>
        <v>54.45</v>
      </c>
      <c r="AQ6" s="16">
        <f t="shared" ca="1" si="32"/>
        <v>53.296000000000006</v>
      </c>
      <c r="AR6" s="16">
        <f t="shared" ca="1" si="33"/>
        <v>51.802999999999997</v>
      </c>
      <c r="AS6" s="16">
        <f t="shared" ca="1" si="34"/>
        <v>48.444000000000003</v>
      </c>
      <c r="AT6" s="118">
        <f t="shared" ca="1" si="35"/>
        <v>89.951999999999998</v>
      </c>
      <c r="AU6" s="118">
        <f t="shared" ca="1" si="36"/>
        <v>86.168000000000006</v>
      </c>
      <c r="AV6" s="118">
        <f t="shared" ca="1" si="37"/>
        <v>82.988</v>
      </c>
      <c r="AW6" s="118">
        <f t="shared" ca="1" si="38"/>
        <v>82.918999999999997</v>
      </c>
      <c r="AX6" s="118">
        <f t="shared" ca="1" si="39"/>
        <v>81.369</v>
      </c>
      <c r="AY6" s="118">
        <f t="shared" ca="1" si="80"/>
        <v>71.621000000000009</v>
      </c>
      <c r="AZ6" s="135"/>
      <c r="BA6" s="133"/>
      <c r="BB6" s="133"/>
      <c r="BC6" s="133"/>
      <c r="BD6" s="133"/>
      <c r="BE6" s="133"/>
      <c r="BF6" s="30"/>
      <c r="BG6" s="17">
        <f t="shared" ca="1" si="47"/>
        <v>70.147999999999996</v>
      </c>
      <c r="BH6" s="17">
        <f t="shared" ca="1" si="48"/>
        <v>63.7</v>
      </c>
      <c r="BI6" s="17">
        <f t="shared" ca="1" si="49"/>
        <v>56.397999999999996</v>
      </c>
      <c r="BJ6" s="133"/>
      <c r="BK6" s="17">
        <f t="shared" ca="1" si="51"/>
        <v>50.296999999999997</v>
      </c>
      <c r="BL6" s="17">
        <f t="shared" ca="1" si="52"/>
        <v>48.384</v>
      </c>
      <c r="BM6" s="17">
        <f t="shared" ca="1" si="53"/>
        <v>50.279000000000003</v>
      </c>
      <c r="BN6" s="131"/>
      <c r="BO6" s="131"/>
      <c r="BP6" s="28">
        <f t="shared" ca="1" si="81"/>
        <v>600</v>
      </c>
      <c r="BQ6" s="28">
        <f t="shared" ca="1" si="82"/>
        <v>700</v>
      </c>
      <c r="BR6" s="131"/>
      <c r="BS6" s="131"/>
      <c r="BT6" s="4">
        <f t="shared" ca="1" si="83"/>
        <v>300</v>
      </c>
      <c r="BU6" s="4">
        <f t="shared" ca="1" si="84"/>
        <v>140</v>
      </c>
      <c r="BV6" s="131"/>
      <c r="BW6" s="4">
        <f t="shared" ca="1" si="85"/>
        <v>140</v>
      </c>
      <c r="BX6" s="7">
        <f t="shared" ca="1" si="86"/>
        <v>400</v>
      </c>
      <c r="BY6" s="30"/>
      <c r="BZ6" s="4">
        <f t="shared" ca="1" si="87"/>
        <v>25</v>
      </c>
      <c r="CA6" s="4">
        <f t="shared" ca="1" si="59"/>
        <v>5000</v>
      </c>
      <c r="CB6" s="4">
        <f t="shared" ca="1" si="88"/>
        <v>3800</v>
      </c>
      <c r="CC6" s="4">
        <f t="shared" ca="1" si="89"/>
        <v>15</v>
      </c>
      <c r="CD6" s="4">
        <f t="shared" ca="1" si="90"/>
        <v>25</v>
      </c>
      <c r="CE6" s="4">
        <f t="shared" ca="1" si="91"/>
        <v>230</v>
      </c>
      <c r="CF6" s="4">
        <f t="shared" ca="1" si="92"/>
        <v>3100</v>
      </c>
      <c r="CG6" s="4">
        <f t="shared" ca="1" si="93"/>
        <v>8</v>
      </c>
      <c r="CH6" s="4">
        <f t="shared" ca="1" si="94"/>
        <v>380</v>
      </c>
      <c r="CI6" s="4">
        <f t="shared" ca="1" si="95"/>
        <v>130</v>
      </c>
      <c r="CJ6" s="4">
        <f t="shared" ca="1" si="96"/>
        <v>35</v>
      </c>
      <c r="CK6" s="4">
        <f t="shared" ca="1" si="97"/>
        <v>25</v>
      </c>
      <c r="CL6" s="4">
        <f t="shared" ca="1" si="98"/>
        <v>1000</v>
      </c>
      <c r="CM6" s="4">
        <f t="shared" ca="1" si="99"/>
        <v>600</v>
      </c>
      <c r="CN6" s="4">
        <f t="shared" ca="1" si="100"/>
        <v>15</v>
      </c>
      <c r="CO6" s="131"/>
      <c r="CP6" s="4">
        <f t="shared" ca="1" si="101"/>
        <v>500</v>
      </c>
      <c r="CQ6" s="4">
        <f t="shared" ca="1" si="102"/>
        <v>3500</v>
      </c>
      <c r="CR6" s="4">
        <f t="shared" ca="1" si="103"/>
        <v>3200</v>
      </c>
      <c r="CS6" s="4">
        <f t="shared" ca="1" si="104"/>
        <v>10</v>
      </c>
      <c r="CT6" s="4">
        <f t="shared" ca="1" si="105"/>
        <v>40</v>
      </c>
      <c r="CU6" s="4">
        <f t="shared" ca="1" si="106"/>
        <v>40</v>
      </c>
      <c r="CV6" s="4">
        <f t="shared" ca="1" si="107"/>
        <v>35</v>
      </c>
      <c r="CW6" s="4">
        <f t="shared" ca="1" si="108"/>
        <v>8</v>
      </c>
      <c r="CX6" s="4">
        <f t="shared" ca="1" si="109"/>
        <v>8</v>
      </c>
      <c r="CY6" s="4">
        <f t="shared" ca="1" si="110"/>
        <v>750</v>
      </c>
      <c r="CZ6" s="4">
        <f t="shared" ca="1" si="111"/>
        <v>4000</v>
      </c>
      <c r="DA6" s="4">
        <f t="shared" ca="1" si="112"/>
        <v>12</v>
      </c>
      <c r="DB6" s="4">
        <f t="shared" ca="1" si="113"/>
        <v>210</v>
      </c>
      <c r="DC6" s="4">
        <f t="shared" ca="1" si="114"/>
        <v>140</v>
      </c>
      <c r="DD6" s="4">
        <f t="shared" ca="1" si="115"/>
        <v>150</v>
      </c>
      <c r="DE6" s="30"/>
      <c r="DF6" s="4">
        <f t="shared" ca="1" si="62"/>
        <v>1800</v>
      </c>
      <c r="DG6" s="4">
        <f t="shared" ca="1" si="63"/>
        <v>1200</v>
      </c>
      <c r="DH6" s="4">
        <f t="shared" ca="1" si="64"/>
        <v>480</v>
      </c>
      <c r="DI6" s="4">
        <f t="shared" ca="1" si="65"/>
        <v>1200</v>
      </c>
      <c r="DJ6" s="4">
        <f t="shared" ca="1" si="116"/>
        <v>1000</v>
      </c>
      <c r="DK6" s="30"/>
      <c r="DL6" s="30"/>
      <c r="DM6" s="30"/>
      <c r="DN6" s="30"/>
      <c r="DO6" s="30"/>
      <c r="DP6" s="30"/>
      <c r="DQ6" s="30"/>
      <c r="DR6" s="4">
        <f t="shared" ca="1" si="117"/>
        <v>10</v>
      </c>
      <c r="DS6" s="4">
        <f t="shared" ca="1" si="118"/>
        <v>10</v>
      </c>
      <c r="DT6" s="4">
        <f t="shared" ca="1" si="119"/>
        <v>20</v>
      </c>
      <c r="DU6" s="131"/>
      <c r="DV6" s="7">
        <f t="shared" ca="1" si="120"/>
        <v>160</v>
      </c>
      <c r="DW6" s="30"/>
      <c r="DX6" s="4">
        <f t="shared" ca="1" si="121"/>
        <v>200</v>
      </c>
      <c r="DY6" s="4">
        <f t="shared" ref="DY6:DY53" ca="1" si="126">INDIRECT($A6&amp;"!H53")</f>
        <v>200</v>
      </c>
      <c r="DZ6" s="4">
        <f t="shared" ca="1" si="123"/>
        <v>50</v>
      </c>
      <c r="EA6" s="4">
        <f t="shared" ca="1" si="124"/>
        <v>45</v>
      </c>
      <c r="EB6" s="4">
        <f t="shared" ca="1" si="125"/>
        <v>40</v>
      </c>
      <c r="ED6" s="355"/>
      <c r="EE6" s="11" t="s">
        <v>141</v>
      </c>
      <c r="EF6" s="121">
        <v>70.575000000000003</v>
      </c>
    </row>
    <row r="7" spans="1:136" x14ac:dyDescent="0.15">
      <c r="A7" s="6" t="s">
        <v>360</v>
      </c>
      <c r="B7" s="3">
        <f t="shared" ca="1" si="75"/>
        <v>44956</v>
      </c>
      <c r="C7" s="131"/>
      <c r="D7" s="131"/>
      <c r="E7" s="16">
        <f t="shared" ca="1" si="0"/>
        <v>54.241</v>
      </c>
      <c r="F7" s="16">
        <f t="shared" ca="1" si="76"/>
        <v>52.14</v>
      </c>
      <c r="G7" s="131"/>
      <c r="H7" s="133"/>
      <c r="I7" s="16">
        <f t="shared" ca="1" si="1"/>
        <v>52.237999999999992</v>
      </c>
      <c r="J7" s="16">
        <f t="shared" ca="1" si="2"/>
        <v>46.444999999999993</v>
      </c>
      <c r="K7" s="131"/>
      <c r="L7" s="16">
        <f t="shared" ca="1" si="4"/>
        <v>72.150999999999996</v>
      </c>
      <c r="M7" s="16">
        <f t="shared" ca="1" si="5"/>
        <v>64.551999999999992</v>
      </c>
      <c r="N7" s="63">
        <f t="shared" ca="1" si="6"/>
        <v>71.533999999999992</v>
      </c>
      <c r="O7" s="16">
        <f t="shared" ca="1" si="7"/>
        <v>65.617999999999995</v>
      </c>
      <c r="P7" s="4">
        <f t="shared" ca="1" si="8"/>
        <v>57.36999999999999</v>
      </c>
      <c r="Q7" s="16">
        <f t="shared" ca="1" si="9"/>
        <v>54.428000000000004</v>
      </c>
      <c r="R7" s="16">
        <f t="shared" ca="1" si="10"/>
        <v>51.884999999999991</v>
      </c>
      <c r="S7" s="16">
        <f t="shared" ca="1" si="11"/>
        <v>62.468000000000004</v>
      </c>
      <c r="T7" s="16">
        <f t="shared" ca="1" si="12"/>
        <v>55.938000000000002</v>
      </c>
      <c r="U7" s="16">
        <f t="shared" ca="1" si="13"/>
        <v>52.269000000000005</v>
      </c>
      <c r="V7" s="16">
        <f t="shared" ca="1" si="14"/>
        <v>50.545000000000002</v>
      </c>
      <c r="W7" s="16">
        <f t="shared" ca="1" si="77"/>
        <v>53.174999999999997</v>
      </c>
      <c r="X7" s="16">
        <f t="shared" ca="1" si="78"/>
        <v>54.841000000000001</v>
      </c>
      <c r="Y7" s="63">
        <f t="shared" ca="1" si="15"/>
        <v>53.206000000000003</v>
      </c>
      <c r="Z7" s="16">
        <f t="shared" ca="1" si="79"/>
        <v>49.82</v>
      </c>
      <c r="AA7" s="16">
        <f t="shared" ca="1" si="16"/>
        <v>51.292000000000002</v>
      </c>
      <c r="AB7" s="16">
        <f t="shared" ca="1" si="17"/>
        <v>49.957999999999998</v>
      </c>
      <c r="AC7" s="16">
        <f t="shared" ca="1" si="18"/>
        <v>50.366</v>
      </c>
      <c r="AD7" s="30"/>
      <c r="AE7" s="16">
        <f t="shared" ca="1" si="20"/>
        <v>72.061999999999998</v>
      </c>
      <c r="AF7" s="16">
        <f t="shared" ca="1" si="21"/>
        <v>73.692000000000007</v>
      </c>
      <c r="AG7" s="16">
        <f t="shared" ca="1" si="22"/>
        <v>67.718999999999994</v>
      </c>
      <c r="AH7" s="64">
        <f t="shared" ca="1" si="23"/>
        <v>60.582000000000001</v>
      </c>
      <c r="AI7" s="16">
        <f t="shared" ca="1" si="24"/>
        <v>60.558</v>
      </c>
      <c r="AJ7" s="16">
        <f t="shared" ca="1" si="25"/>
        <v>54.963999999999999</v>
      </c>
      <c r="AK7" s="16">
        <f t="shared" ca="1" si="26"/>
        <v>51.458999999999996</v>
      </c>
      <c r="AL7" s="16">
        <f t="shared" ca="1" si="27"/>
        <v>50.817999999999998</v>
      </c>
      <c r="AM7" s="16">
        <f t="shared" ca="1" si="28"/>
        <v>72.873000000000005</v>
      </c>
      <c r="AN7" s="16">
        <f t="shared" ca="1" si="29"/>
        <v>70.789999999999992</v>
      </c>
      <c r="AO7" s="16">
        <f t="shared" ca="1" si="30"/>
        <v>60.472999999999999</v>
      </c>
      <c r="AP7" s="16">
        <f t="shared" ca="1" si="31"/>
        <v>54.344999999999999</v>
      </c>
      <c r="AQ7" s="16">
        <f t="shared" ca="1" si="32"/>
        <v>53.234000000000002</v>
      </c>
      <c r="AR7" s="16">
        <f t="shared" ca="1" si="33"/>
        <v>51.793999999999997</v>
      </c>
      <c r="AS7" s="16">
        <f t="shared" ca="1" si="34"/>
        <v>48.411000000000001</v>
      </c>
      <c r="AT7" s="118">
        <f t="shared" ca="1" si="35"/>
        <v>89.783000000000001</v>
      </c>
      <c r="AU7" s="118">
        <f t="shared" ca="1" si="36"/>
        <v>86.106999999999999</v>
      </c>
      <c r="AV7" s="118">
        <f t="shared" ca="1" si="37"/>
        <v>82.954999999999998</v>
      </c>
      <c r="AW7" s="118">
        <f t="shared" ca="1" si="38"/>
        <v>82.86999999999999</v>
      </c>
      <c r="AX7" s="118">
        <f t="shared" ca="1" si="39"/>
        <v>81.325000000000003</v>
      </c>
      <c r="AY7" s="118">
        <f t="shared" ca="1" si="80"/>
        <v>71.621000000000009</v>
      </c>
      <c r="AZ7" s="135"/>
      <c r="BA7" s="133"/>
      <c r="BB7" s="133"/>
      <c r="BC7" s="133"/>
      <c r="BD7" s="133"/>
      <c r="BE7" s="133"/>
      <c r="BF7" s="30"/>
      <c r="BG7" s="17">
        <f t="shared" ca="1" si="47"/>
        <v>70.135999999999996</v>
      </c>
      <c r="BH7" s="17">
        <f t="shared" ca="1" si="48"/>
        <v>63.744</v>
      </c>
      <c r="BI7" s="17">
        <f t="shared" ca="1" si="49"/>
        <v>56.350999999999999</v>
      </c>
      <c r="BJ7" s="133"/>
      <c r="BK7" s="17">
        <f t="shared" ca="1" si="51"/>
        <v>50.227000000000004</v>
      </c>
      <c r="BL7" s="17">
        <f t="shared" ca="1" si="52"/>
        <v>48.214000000000006</v>
      </c>
      <c r="BM7" s="17">
        <f t="shared" ca="1" si="53"/>
        <v>50.303000000000004</v>
      </c>
      <c r="BN7" s="131"/>
      <c r="BO7" s="131"/>
      <c r="BP7" s="28">
        <f t="shared" ca="1" si="81"/>
        <v>700</v>
      </c>
      <c r="BQ7" s="28">
        <f t="shared" ca="1" si="82"/>
        <v>700</v>
      </c>
      <c r="BR7" s="131"/>
      <c r="BS7" s="131"/>
      <c r="BT7" s="4">
        <f t="shared" ca="1" si="83"/>
        <v>320</v>
      </c>
      <c r="BU7" s="4">
        <f t="shared" ca="1" si="84"/>
        <v>140</v>
      </c>
      <c r="BV7" s="131"/>
      <c r="BW7" s="4">
        <f t="shared" ca="1" si="85"/>
        <v>140</v>
      </c>
      <c r="BX7" s="7">
        <f t="shared" ca="1" si="86"/>
        <v>400</v>
      </c>
      <c r="BY7" s="30"/>
      <c r="BZ7" s="4">
        <f t="shared" ca="1" si="87"/>
        <v>20</v>
      </c>
      <c r="CA7" s="4">
        <f t="shared" ca="1" si="59"/>
        <v>6000</v>
      </c>
      <c r="CB7" s="4">
        <f t="shared" ca="1" si="88"/>
        <v>3000</v>
      </c>
      <c r="CC7" s="4">
        <f t="shared" ca="1" si="89"/>
        <v>20</v>
      </c>
      <c r="CD7" s="4">
        <f t="shared" ca="1" si="90"/>
        <v>30</v>
      </c>
      <c r="CE7" s="4">
        <f t="shared" ca="1" si="91"/>
        <v>250</v>
      </c>
      <c r="CF7" s="4">
        <f t="shared" ca="1" si="92"/>
        <v>3000</v>
      </c>
      <c r="CG7" s="4">
        <f t="shared" ca="1" si="93"/>
        <v>8</v>
      </c>
      <c r="CH7" s="4">
        <f t="shared" ca="1" si="94"/>
        <v>350</v>
      </c>
      <c r="CI7" s="4">
        <f t="shared" ca="1" si="95"/>
        <v>150</v>
      </c>
      <c r="CJ7" s="4">
        <f t="shared" ca="1" si="96"/>
        <v>35</v>
      </c>
      <c r="CK7" s="4">
        <f t="shared" ca="1" si="97"/>
        <v>25</v>
      </c>
      <c r="CL7" s="4">
        <f t="shared" ca="1" si="98"/>
        <v>750</v>
      </c>
      <c r="CM7" s="4">
        <f t="shared" ca="1" si="99"/>
        <v>500</v>
      </c>
      <c r="CN7" s="4">
        <f t="shared" ca="1" si="100"/>
        <v>15</v>
      </c>
      <c r="CO7" s="131"/>
      <c r="CP7" s="4">
        <f t="shared" ca="1" si="101"/>
        <v>520</v>
      </c>
      <c r="CQ7" s="4">
        <f t="shared" ca="1" si="102"/>
        <v>3600</v>
      </c>
      <c r="CR7" s="4">
        <f t="shared" ca="1" si="103"/>
        <v>3000</v>
      </c>
      <c r="CS7" s="4">
        <f t="shared" ca="1" si="104"/>
        <v>12</v>
      </c>
      <c r="CT7" s="4">
        <f t="shared" ca="1" si="105"/>
        <v>30</v>
      </c>
      <c r="CU7" s="4">
        <f t="shared" ca="1" si="106"/>
        <v>45</v>
      </c>
      <c r="CV7" s="4">
        <f t="shared" ca="1" si="107"/>
        <v>55</v>
      </c>
      <c r="CW7" s="4">
        <f t="shared" ca="1" si="108"/>
        <v>8</v>
      </c>
      <c r="CX7" s="4">
        <f t="shared" ca="1" si="109"/>
        <v>12</v>
      </c>
      <c r="CY7" s="4">
        <f t="shared" ca="1" si="110"/>
        <v>800</v>
      </c>
      <c r="CZ7" s="4">
        <f t="shared" ca="1" si="111"/>
        <v>4200</v>
      </c>
      <c r="DA7" s="4">
        <f t="shared" ca="1" si="112"/>
        <v>12</v>
      </c>
      <c r="DB7" s="4">
        <f t="shared" ca="1" si="113"/>
        <v>200</v>
      </c>
      <c r="DC7" s="4">
        <f t="shared" ca="1" si="114"/>
        <v>140</v>
      </c>
      <c r="DD7" s="4">
        <f t="shared" ca="1" si="115"/>
        <v>140</v>
      </c>
      <c r="DE7" s="30"/>
      <c r="DF7" s="4">
        <f t="shared" ca="1" si="62"/>
        <v>1900</v>
      </c>
      <c r="DG7" s="4">
        <f t="shared" ca="1" si="63"/>
        <v>1100</v>
      </c>
      <c r="DH7" s="4">
        <f t="shared" ca="1" si="64"/>
        <v>700</v>
      </c>
      <c r="DI7" s="4">
        <f t="shared" ca="1" si="65"/>
        <v>1100</v>
      </c>
      <c r="DJ7" s="4">
        <f t="shared" ca="1" si="116"/>
        <v>1050</v>
      </c>
      <c r="DK7" s="30"/>
      <c r="DL7" s="30"/>
      <c r="DM7" s="30"/>
      <c r="DN7" s="30"/>
      <c r="DO7" s="30"/>
      <c r="DP7" s="30"/>
      <c r="DQ7" s="30"/>
      <c r="DR7" s="4">
        <f t="shared" ca="1" si="117"/>
        <v>12</v>
      </c>
      <c r="DS7" s="4">
        <f t="shared" ca="1" si="118"/>
        <v>12</v>
      </c>
      <c r="DT7" s="4">
        <f t="shared" ca="1" si="119"/>
        <v>30</v>
      </c>
      <c r="DU7" s="131"/>
      <c r="DV7" s="7">
        <f t="shared" ca="1" si="120"/>
        <v>160</v>
      </c>
      <c r="DW7" s="30"/>
      <c r="DX7" s="4">
        <f t="shared" ca="1" si="121"/>
        <v>210</v>
      </c>
      <c r="DY7" s="4">
        <f t="shared" ca="1" si="126"/>
        <v>220</v>
      </c>
      <c r="DZ7" s="4">
        <f t="shared" ca="1" si="123"/>
        <v>50</v>
      </c>
      <c r="EA7" s="4">
        <f t="shared" ca="1" si="124"/>
        <v>45</v>
      </c>
      <c r="EB7" s="4">
        <f t="shared" ca="1" si="125"/>
        <v>50</v>
      </c>
      <c r="ED7" s="353" t="s">
        <v>2</v>
      </c>
      <c r="EE7" s="8" t="s">
        <v>142</v>
      </c>
      <c r="EF7" s="119">
        <v>65.17</v>
      </c>
    </row>
    <row r="8" spans="1:136" x14ac:dyDescent="0.15">
      <c r="A8" s="6" t="s">
        <v>362</v>
      </c>
      <c r="B8" s="3">
        <f t="shared" ca="1" si="75"/>
        <v>44963</v>
      </c>
      <c r="C8" s="131"/>
      <c r="D8" s="131"/>
      <c r="E8" s="16">
        <f t="shared" ca="1" si="0"/>
        <v>54.021999999999998</v>
      </c>
      <c r="F8" s="16">
        <f t="shared" ca="1" si="76"/>
        <v>52.004000000000005</v>
      </c>
      <c r="G8" s="131"/>
      <c r="H8" s="133"/>
      <c r="I8" s="16">
        <f t="shared" ca="1" si="1"/>
        <v>51.932999999999993</v>
      </c>
      <c r="J8" s="16">
        <f t="shared" ca="1" si="2"/>
        <v>46.608999999999995</v>
      </c>
      <c r="K8" s="131"/>
      <c r="L8" s="16">
        <f t="shared" ca="1" si="4"/>
        <v>72.012</v>
      </c>
      <c r="M8" s="16">
        <f t="shared" ca="1" si="5"/>
        <v>64.341999999999999</v>
      </c>
      <c r="N8" s="63">
        <f t="shared" ca="1" si="6"/>
        <v>71.529999999999987</v>
      </c>
      <c r="O8" s="16">
        <f t="shared" ca="1" si="7"/>
        <v>65.573000000000008</v>
      </c>
      <c r="P8" s="4">
        <f t="shared" ca="1" si="8"/>
        <v>57.292999999999992</v>
      </c>
      <c r="Q8" s="16">
        <f t="shared" ca="1" si="9"/>
        <v>54.274000000000001</v>
      </c>
      <c r="R8" s="16">
        <f t="shared" ca="1" si="10"/>
        <v>51.896000000000001</v>
      </c>
      <c r="S8" s="16">
        <f t="shared" ca="1" si="11"/>
        <v>62.4</v>
      </c>
      <c r="T8" s="16">
        <f t="shared" ca="1" si="12"/>
        <v>55.979000000000006</v>
      </c>
      <c r="U8" s="16">
        <f t="shared" ca="1" si="13"/>
        <v>52.211000000000006</v>
      </c>
      <c r="V8" s="16">
        <f t="shared" ca="1" si="14"/>
        <v>50.655000000000001</v>
      </c>
      <c r="W8" s="16">
        <f t="shared" ca="1" si="77"/>
        <v>52.989999999999995</v>
      </c>
      <c r="X8" s="16">
        <f t="shared" ca="1" si="78"/>
        <v>54.569000000000003</v>
      </c>
      <c r="Y8" s="63">
        <f t="shared" ca="1" si="15"/>
        <v>52.922000000000004</v>
      </c>
      <c r="Z8" s="16">
        <f t="shared" ca="1" si="79"/>
        <v>49.750999999999998</v>
      </c>
      <c r="AA8" s="16">
        <f t="shared" ca="1" si="16"/>
        <v>51.22</v>
      </c>
      <c r="AB8" s="16">
        <f t="shared" ca="1" si="17"/>
        <v>49.826000000000001</v>
      </c>
      <c r="AC8" s="16">
        <f t="shared" ca="1" si="18"/>
        <v>50.164000000000001</v>
      </c>
      <c r="AD8" s="30"/>
      <c r="AE8" s="16">
        <f t="shared" ca="1" si="20"/>
        <v>71.986000000000004</v>
      </c>
      <c r="AF8" s="16">
        <f t="shared" ca="1" si="21"/>
        <v>73.545000000000002</v>
      </c>
      <c r="AG8" s="16">
        <f t="shared" ca="1" si="22"/>
        <v>67.548000000000002</v>
      </c>
      <c r="AH8" s="64">
        <f t="shared" ca="1" si="23"/>
        <v>60.328000000000003</v>
      </c>
      <c r="AI8" s="16">
        <f t="shared" ca="1" si="24"/>
        <v>60.539000000000001</v>
      </c>
      <c r="AJ8" s="16">
        <f t="shared" ca="1" si="25"/>
        <v>54.911999999999999</v>
      </c>
      <c r="AK8" s="16">
        <f t="shared" ca="1" si="26"/>
        <v>51.412999999999997</v>
      </c>
      <c r="AL8" s="16">
        <f t="shared" ca="1" si="27"/>
        <v>50.578000000000003</v>
      </c>
      <c r="AM8" s="16">
        <f t="shared" ca="1" si="28"/>
        <v>72.81</v>
      </c>
      <c r="AN8" s="16">
        <f t="shared" ca="1" si="29"/>
        <v>70.703999999999994</v>
      </c>
      <c r="AO8" s="16">
        <f t="shared" ca="1" si="30"/>
        <v>60.4</v>
      </c>
      <c r="AP8" s="16">
        <f t="shared" ca="1" si="31"/>
        <v>54.194000000000003</v>
      </c>
      <c r="AQ8" s="16">
        <f t="shared" ca="1" si="32"/>
        <v>52.943000000000005</v>
      </c>
      <c r="AR8" s="16">
        <f t="shared" ca="1" si="33"/>
        <v>51.552</v>
      </c>
      <c r="AS8" s="16">
        <f t="shared" ca="1" si="34"/>
        <v>48.338000000000001</v>
      </c>
      <c r="AT8" s="118">
        <f t="shared" ca="1" si="35"/>
        <v>89.756</v>
      </c>
      <c r="AU8" s="118">
        <f t="shared" ca="1" si="36"/>
        <v>86.031999999999996</v>
      </c>
      <c r="AV8" s="118">
        <f t="shared" ca="1" si="37"/>
        <v>82.902999999999992</v>
      </c>
      <c r="AW8" s="118">
        <f t="shared" ca="1" si="38"/>
        <v>82.806999999999988</v>
      </c>
      <c r="AX8" s="118">
        <f t="shared" ca="1" si="39"/>
        <v>81.203000000000003</v>
      </c>
      <c r="AY8" s="118">
        <f t="shared" ca="1" si="80"/>
        <v>71.342000000000013</v>
      </c>
      <c r="AZ8" s="135"/>
      <c r="BA8" s="133"/>
      <c r="BB8" s="133"/>
      <c r="BC8" s="133"/>
      <c r="BD8" s="133"/>
      <c r="BE8" s="133"/>
      <c r="BF8" s="30"/>
      <c r="BG8" s="17">
        <f t="shared" ca="1" si="47"/>
        <v>70.096999999999994</v>
      </c>
      <c r="BH8" s="17">
        <f t="shared" ca="1" si="48"/>
        <v>63.626000000000005</v>
      </c>
      <c r="BI8" s="17">
        <f t="shared" ca="1" si="49"/>
        <v>56.11</v>
      </c>
      <c r="BJ8" s="133"/>
      <c r="BK8" s="17">
        <f t="shared" ca="1" si="51"/>
        <v>50.069000000000003</v>
      </c>
      <c r="BL8" s="17">
        <f t="shared" ca="1" si="52"/>
        <v>47.555000000000007</v>
      </c>
      <c r="BM8" s="17">
        <f t="shared" ca="1" si="53"/>
        <v>50.132000000000005</v>
      </c>
      <c r="BN8" s="131"/>
      <c r="BO8" s="131"/>
      <c r="BP8" s="28">
        <f t="shared" ca="1" si="81"/>
        <v>700</v>
      </c>
      <c r="BQ8" s="28">
        <f t="shared" ca="1" si="82"/>
        <v>800</v>
      </c>
      <c r="BR8" s="131"/>
      <c r="BS8" s="131"/>
      <c r="BT8" s="4">
        <f t="shared" ca="1" si="83"/>
        <v>320</v>
      </c>
      <c r="BU8" s="4">
        <f t="shared" ca="1" si="84"/>
        <v>140</v>
      </c>
      <c r="BV8" s="131"/>
      <c r="BW8" s="4">
        <f t="shared" ca="1" si="85"/>
        <v>140</v>
      </c>
      <c r="BX8" s="7">
        <f t="shared" ca="1" si="86"/>
        <v>360</v>
      </c>
      <c r="BY8" s="30"/>
      <c r="BZ8" s="4">
        <f t="shared" ca="1" si="87"/>
        <v>20</v>
      </c>
      <c r="CA8" s="4">
        <f t="shared" ca="1" si="59"/>
        <v>4700</v>
      </c>
      <c r="CB8" s="4">
        <f t="shared" ca="1" si="88"/>
        <v>3300</v>
      </c>
      <c r="CC8" s="4">
        <f t="shared" ca="1" si="89"/>
        <v>25</v>
      </c>
      <c r="CD8" s="4">
        <f t="shared" ca="1" si="90"/>
        <v>30</v>
      </c>
      <c r="CE8" s="4">
        <f t="shared" ca="1" si="91"/>
        <v>280</v>
      </c>
      <c r="CF8" s="4">
        <f t="shared" ca="1" si="92"/>
        <v>3000</v>
      </c>
      <c r="CG8" s="4">
        <f t="shared" ca="1" si="93"/>
        <v>12</v>
      </c>
      <c r="CH8" s="4">
        <f t="shared" ca="1" si="94"/>
        <v>380</v>
      </c>
      <c r="CI8" s="4">
        <f t="shared" ca="1" si="95"/>
        <v>150</v>
      </c>
      <c r="CJ8" s="4">
        <f t="shared" ca="1" si="96"/>
        <v>30</v>
      </c>
      <c r="CK8" s="4">
        <f t="shared" ca="1" si="97"/>
        <v>25</v>
      </c>
      <c r="CL8" s="4">
        <f t="shared" ca="1" si="98"/>
        <v>1100</v>
      </c>
      <c r="CM8" s="4">
        <f t="shared" ca="1" si="99"/>
        <v>400</v>
      </c>
      <c r="CN8" s="4">
        <f t="shared" ca="1" si="100"/>
        <v>12</v>
      </c>
      <c r="CO8" s="131"/>
      <c r="CP8" s="4">
        <f t="shared" ca="1" si="101"/>
        <v>510</v>
      </c>
      <c r="CQ8" s="4">
        <f t="shared" ca="1" si="102"/>
        <v>3600</v>
      </c>
      <c r="CR8" s="4">
        <f t="shared" ca="1" si="103"/>
        <v>3200</v>
      </c>
      <c r="CS8" s="4">
        <f t="shared" ca="1" si="104"/>
        <v>10</v>
      </c>
      <c r="CT8" s="4">
        <f t="shared" ca="1" si="105"/>
        <v>35</v>
      </c>
      <c r="CU8" s="4">
        <f t="shared" ca="1" si="106"/>
        <v>40</v>
      </c>
      <c r="CV8" s="4">
        <f t="shared" ca="1" si="107"/>
        <v>40</v>
      </c>
      <c r="CW8" s="4">
        <f t="shared" ca="1" si="108"/>
        <v>10</v>
      </c>
      <c r="CX8" s="4">
        <f t="shared" ca="1" si="109"/>
        <v>10</v>
      </c>
      <c r="CY8" s="4">
        <f t="shared" ca="1" si="110"/>
        <v>800</v>
      </c>
      <c r="CZ8" s="4">
        <f t="shared" ca="1" si="111"/>
        <v>3800</v>
      </c>
      <c r="DA8" s="4">
        <f t="shared" ca="1" si="112"/>
        <v>12</v>
      </c>
      <c r="DB8" s="4">
        <f t="shared" ca="1" si="113"/>
        <v>210</v>
      </c>
      <c r="DC8" s="4">
        <f t="shared" ca="1" si="114"/>
        <v>150</v>
      </c>
      <c r="DD8" s="4">
        <f t="shared" ca="1" si="115"/>
        <v>140</v>
      </c>
      <c r="DE8" s="30"/>
      <c r="DF8" s="4">
        <f t="shared" ca="1" si="62"/>
        <v>1800</v>
      </c>
      <c r="DG8" s="4">
        <f t="shared" ca="1" si="63"/>
        <v>1200</v>
      </c>
      <c r="DH8" s="4">
        <f t="shared" ca="1" si="64"/>
        <v>700</v>
      </c>
      <c r="DI8" s="4">
        <f t="shared" ca="1" si="65"/>
        <v>1000</v>
      </c>
      <c r="DJ8" s="4">
        <f t="shared" ca="1" si="116"/>
        <v>1000</v>
      </c>
      <c r="DK8" s="30"/>
      <c r="DL8" s="30"/>
      <c r="DM8" s="30"/>
      <c r="DN8" s="30"/>
      <c r="DO8" s="30"/>
      <c r="DP8" s="30"/>
      <c r="DQ8" s="30"/>
      <c r="DR8" s="4">
        <f t="shared" ca="1" si="117"/>
        <v>12</v>
      </c>
      <c r="DS8" s="4">
        <f t="shared" ca="1" si="118"/>
        <v>12</v>
      </c>
      <c r="DT8" s="4">
        <f t="shared" ca="1" si="119"/>
        <v>30</v>
      </c>
      <c r="DU8" s="131"/>
      <c r="DV8" s="7">
        <f t="shared" ca="1" si="120"/>
        <v>190</v>
      </c>
      <c r="DW8" s="30"/>
      <c r="DX8" s="4">
        <f t="shared" ca="1" si="121"/>
        <v>230</v>
      </c>
      <c r="DY8" s="4">
        <f t="shared" ca="1" si="126"/>
        <v>250</v>
      </c>
      <c r="DZ8" s="4">
        <f t="shared" ca="1" si="123"/>
        <v>50</v>
      </c>
      <c r="EA8" s="4">
        <f t="shared" ca="1" si="124"/>
        <v>50</v>
      </c>
      <c r="EB8" s="4">
        <f t="shared" ca="1" si="125"/>
        <v>45</v>
      </c>
      <c r="ED8" s="354"/>
      <c r="EE8" t="s">
        <v>143</v>
      </c>
      <c r="EF8" s="120">
        <v>65.197999999999993</v>
      </c>
    </row>
    <row r="9" spans="1:136" x14ac:dyDescent="0.15">
      <c r="A9" s="6" t="s">
        <v>364</v>
      </c>
      <c r="B9" s="3">
        <f t="shared" ca="1" si="75"/>
        <v>44970</v>
      </c>
      <c r="C9" s="131"/>
      <c r="D9" s="131"/>
      <c r="E9" s="16">
        <f t="shared" ca="1" si="0"/>
        <v>53.924999999999997</v>
      </c>
      <c r="F9" s="16">
        <f t="shared" ca="1" si="76"/>
        <v>50.497</v>
      </c>
      <c r="G9" s="131"/>
      <c r="H9" s="133"/>
      <c r="I9" s="16">
        <f t="shared" ca="1" si="1"/>
        <v>52.205999999999989</v>
      </c>
      <c r="J9" s="16">
        <f t="shared" ca="1" si="2"/>
        <v>46.361999999999995</v>
      </c>
      <c r="K9" s="131"/>
      <c r="L9" s="16">
        <f t="shared" ca="1" si="4"/>
        <v>72.185000000000002</v>
      </c>
      <c r="M9" s="16">
        <f t="shared" ca="1" si="5"/>
        <v>64.430000000000007</v>
      </c>
      <c r="N9" s="63">
        <f t="shared" ca="1" si="6"/>
        <v>72.172999999999988</v>
      </c>
      <c r="O9" s="16">
        <f t="shared" ca="1" si="7"/>
        <v>65.534000000000006</v>
      </c>
      <c r="P9" s="4">
        <f t="shared" ca="1" si="8"/>
        <v>57.267999999999994</v>
      </c>
      <c r="Q9" s="16">
        <f t="shared" ca="1" si="9"/>
        <v>54.412000000000006</v>
      </c>
      <c r="R9" s="16">
        <f t="shared" ca="1" si="10"/>
        <v>51.25</v>
      </c>
      <c r="S9" s="16">
        <f t="shared" ca="1" si="11"/>
        <v>62.487000000000002</v>
      </c>
      <c r="T9" s="16">
        <f t="shared" ca="1" si="12"/>
        <v>55.706000000000003</v>
      </c>
      <c r="U9" s="16">
        <f t="shared" ca="1" si="13"/>
        <v>52.305000000000007</v>
      </c>
      <c r="V9" s="16">
        <f t="shared" ca="1" si="14"/>
        <v>50.298999999999999</v>
      </c>
      <c r="W9" s="16">
        <f t="shared" ca="1" si="77"/>
        <v>52.691999999999993</v>
      </c>
      <c r="X9" s="16">
        <f t="shared" ca="1" si="78"/>
        <v>54.480000000000004</v>
      </c>
      <c r="Y9" s="63">
        <f t="shared" ca="1" si="15"/>
        <v>52.870000000000005</v>
      </c>
      <c r="Z9" s="16">
        <f t="shared" ca="1" si="79"/>
        <v>49.631</v>
      </c>
      <c r="AA9" s="16">
        <f t="shared" ca="1" si="16"/>
        <v>51.808</v>
      </c>
      <c r="AB9" s="16">
        <f t="shared" ca="1" si="17"/>
        <v>49.981000000000002</v>
      </c>
      <c r="AC9" s="16">
        <f t="shared" ca="1" si="18"/>
        <v>50.228000000000002</v>
      </c>
      <c r="AD9" s="30"/>
      <c r="AE9" s="16">
        <f t="shared" ca="1" si="20"/>
        <v>71.95</v>
      </c>
      <c r="AF9" s="16">
        <f t="shared" ca="1" si="21"/>
        <v>73.621000000000009</v>
      </c>
      <c r="AG9" s="16">
        <f t="shared" ca="1" si="22"/>
        <v>67.631</v>
      </c>
      <c r="AH9" s="64">
        <f t="shared" ca="1" si="23"/>
        <v>60.335000000000001</v>
      </c>
      <c r="AI9" s="16">
        <f t="shared" ca="1" si="24"/>
        <v>60.605000000000004</v>
      </c>
      <c r="AJ9" s="16">
        <f t="shared" ca="1" si="25"/>
        <v>54.930999999999997</v>
      </c>
      <c r="AK9" s="16">
        <f t="shared" ca="1" si="26"/>
        <v>51.49199999999999</v>
      </c>
      <c r="AL9" s="16">
        <f t="shared" ca="1" si="27"/>
        <v>50.573999999999998</v>
      </c>
      <c r="AM9" s="16">
        <f t="shared" ca="1" si="28"/>
        <v>72.709000000000003</v>
      </c>
      <c r="AN9" s="16">
        <f t="shared" ca="1" si="29"/>
        <v>70.766000000000005</v>
      </c>
      <c r="AO9" s="16">
        <f t="shared" ca="1" si="30"/>
        <v>60.427999999999997</v>
      </c>
      <c r="AP9" s="16">
        <f t="shared" ca="1" si="31"/>
        <v>53.709000000000003</v>
      </c>
      <c r="AQ9" s="16">
        <f t="shared" ca="1" si="32"/>
        <v>54.754000000000005</v>
      </c>
      <c r="AR9" s="16">
        <f t="shared" ca="1" si="33"/>
        <v>51.572000000000003</v>
      </c>
      <c r="AS9" s="16">
        <f t="shared" ca="1" si="34"/>
        <v>48.267000000000003</v>
      </c>
      <c r="AT9" s="118">
        <f t="shared" ca="1" si="35"/>
        <v>89.69</v>
      </c>
      <c r="AU9" s="118">
        <f t="shared" ca="1" si="36"/>
        <v>85.978999999999999</v>
      </c>
      <c r="AV9" s="118">
        <f t="shared" ca="1" si="37"/>
        <v>82.894999999999996</v>
      </c>
      <c r="AW9" s="118">
        <f t="shared" ca="1" si="38"/>
        <v>82.766999999999996</v>
      </c>
      <c r="AX9" s="118">
        <f t="shared" ca="1" si="39"/>
        <v>81.207999999999998</v>
      </c>
      <c r="AY9" s="118">
        <f t="shared" ca="1" si="80"/>
        <v>71.384</v>
      </c>
      <c r="AZ9" s="135"/>
      <c r="BA9" s="133"/>
      <c r="BB9" s="133"/>
      <c r="BC9" s="133"/>
      <c r="BD9" s="133"/>
      <c r="BE9" s="133"/>
      <c r="BF9" s="30"/>
      <c r="BG9" s="17">
        <f t="shared" ca="1" si="47"/>
        <v>70.194999999999993</v>
      </c>
      <c r="BH9" s="17">
        <f t="shared" ca="1" si="48"/>
        <v>63.855000000000004</v>
      </c>
      <c r="BI9" s="17">
        <f t="shared" ca="1" si="49"/>
        <v>56.146999999999991</v>
      </c>
      <c r="BJ9" s="133"/>
      <c r="BK9" s="17">
        <f t="shared" ca="1" si="51"/>
        <v>49.878999999999998</v>
      </c>
      <c r="BL9" s="17">
        <f t="shared" ca="1" si="52"/>
        <v>48.222000000000008</v>
      </c>
      <c r="BM9" s="17">
        <f t="shared" ca="1" si="53"/>
        <v>50.187000000000005</v>
      </c>
      <c r="BN9" s="131"/>
      <c r="BO9" s="131"/>
      <c r="BP9" s="28">
        <f t="shared" ca="1" si="81"/>
        <v>750</v>
      </c>
      <c r="BQ9" s="28">
        <f t="shared" ca="1" si="82"/>
        <v>750</v>
      </c>
      <c r="BR9" s="131"/>
      <c r="BS9" s="131"/>
      <c r="BT9" s="4">
        <f t="shared" ca="1" si="83"/>
        <v>330</v>
      </c>
      <c r="BU9" s="4">
        <f t="shared" ca="1" si="84"/>
        <v>170</v>
      </c>
      <c r="BV9" s="131"/>
      <c r="BW9" s="4">
        <f t="shared" ca="1" si="85"/>
        <v>130</v>
      </c>
      <c r="BX9" s="7">
        <f t="shared" ca="1" si="86"/>
        <v>420</v>
      </c>
      <c r="BY9" s="4">
        <f t="shared" ref="BY9:BY48" ca="1" si="127">INDIRECT($A9&amp;"!B18")</f>
        <v>20</v>
      </c>
      <c r="BZ9" s="4">
        <f t="shared" ca="1" si="87"/>
        <v>20</v>
      </c>
      <c r="CA9" s="4">
        <f t="shared" ca="1" si="59"/>
        <v>5000</v>
      </c>
      <c r="CB9" s="4">
        <f t="shared" ca="1" si="88"/>
        <v>3300</v>
      </c>
      <c r="CC9" s="4">
        <f t="shared" ca="1" si="89"/>
        <v>20</v>
      </c>
      <c r="CD9" s="4">
        <f t="shared" ca="1" si="90"/>
        <v>40</v>
      </c>
      <c r="CE9" s="4">
        <f t="shared" ca="1" si="91"/>
        <v>280</v>
      </c>
      <c r="CF9" s="4">
        <f t="shared" ca="1" si="92"/>
        <v>3000</v>
      </c>
      <c r="CG9" s="4">
        <f t="shared" ca="1" si="93"/>
        <v>10</v>
      </c>
      <c r="CH9" s="4">
        <f t="shared" ca="1" si="94"/>
        <v>410</v>
      </c>
      <c r="CI9" s="4">
        <f t="shared" ca="1" si="95"/>
        <v>150</v>
      </c>
      <c r="CJ9" s="4">
        <f t="shared" ca="1" si="96"/>
        <v>40</v>
      </c>
      <c r="CK9" s="4">
        <f t="shared" ca="1" si="97"/>
        <v>25</v>
      </c>
      <c r="CL9" s="4">
        <f t="shared" ca="1" si="98"/>
        <v>130</v>
      </c>
      <c r="CM9" s="4">
        <f t="shared" ca="1" si="99"/>
        <v>700</v>
      </c>
      <c r="CN9" s="4">
        <f t="shared" ca="1" si="100"/>
        <v>15</v>
      </c>
      <c r="CO9" s="131"/>
      <c r="CP9" s="4">
        <f t="shared" ca="1" si="101"/>
        <v>520</v>
      </c>
      <c r="CQ9" s="4">
        <f t="shared" ca="1" si="102"/>
        <v>3200</v>
      </c>
      <c r="CR9" s="4">
        <f t="shared" ca="1" si="103"/>
        <v>3000</v>
      </c>
      <c r="CS9" s="4">
        <f t="shared" ca="1" si="104"/>
        <v>10</v>
      </c>
      <c r="CT9" s="4">
        <f t="shared" ca="1" si="105"/>
        <v>40</v>
      </c>
      <c r="CU9" s="4">
        <f t="shared" ca="1" si="106"/>
        <v>45</v>
      </c>
      <c r="CV9" s="4">
        <f t="shared" ca="1" si="107"/>
        <v>40</v>
      </c>
      <c r="CW9" s="4">
        <f t="shared" ca="1" si="108"/>
        <v>10</v>
      </c>
      <c r="CX9" s="4">
        <f t="shared" ca="1" si="109"/>
        <v>8</v>
      </c>
      <c r="CY9" s="4">
        <f t="shared" ca="1" si="110"/>
        <v>800</v>
      </c>
      <c r="CZ9" s="4">
        <f t="shared" ca="1" si="111"/>
        <v>4000</v>
      </c>
      <c r="DA9" s="4">
        <f t="shared" ca="1" si="112"/>
        <v>12</v>
      </c>
      <c r="DB9" s="4">
        <f t="shared" ca="1" si="113"/>
        <v>75</v>
      </c>
      <c r="DC9" s="4">
        <f t="shared" ca="1" si="114"/>
        <v>150</v>
      </c>
      <c r="DD9" s="4">
        <f t="shared" ca="1" si="115"/>
        <v>140</v>
      </c>
      <c r="DE9" s="30"/>
      <c r="DF9" s="4">
        <f t="shared" ca="1" si="62"/>
        <v>1700</v>
      </c>
      <c r="DG9" s="4">
        <f t="shared" ca="1" si="63"/>
        <v>1100</v>
      </c>
      <c r="DH9" s="4">
        <f t="shared" ca="1" si="64"/>
        <v>650</v>
      </c>
      <c r="DI9" s="4">
        <f t="shared" ca="1" si="65"/>
        <v>1100</v>
      </c>
      <c r="DJ9" s="4">
        <f t="shared" ca="1" si="116"/>
        <v>1000</v>
      </c>
      <c r="DK9" s="30"/>
      <c r="DL9" s="30"/>
      <c r="DM9" s="30"/>
      <c r="DN9" s="30"/>
      <c r="DO9" s="30"/>
      <c r="DP9" s="30"/>
      <c r="DQ9" s="30"/>
      <c r="DR9" s="4">
        <f t="shared" ca="1" si="117"/>
        <v>12</v>
      </c>
      <c r="DS9" s="4">
        <f t="shared" ca="1" si="118"/>
        <v>10</v>
      </c>
      <c r="DT9" s="4">
        <f t="shared" ca="1" si="119"/>
        <v>30</v>
      </c>
      <c r="DU9" s="131"/>
      <c r="DV9" s="7">
        <f t="shared" ca="1" si="120"/>
        <v>160</v>
      </c>
      <c r="DW9" s="30"/>
      <c r="DX9" s="4">
        <f t="shared" ca="1" si="121"/>
        <v>180</v>
      </c>
      <c r="DY9" s="4">
        <f t="shared" ca="1" si="126"/>
        <v>200</v>
      </c>
      <c r="DZ9" s="4">
        <f t="shared" ca="1" si="123"/>
        <v>55</v>
      </c>
      <c r="EA9" s="4">
        <f t="shared" ca="1" si="124"/>
        <v>50</v>
      </c>
      <c r="EB9" s="4">
        <f t="shared" ca="1" si="125"/>
        <v>55</v>
      </c>
      <c r="ED9" s="354"/>
      <c r="EE9" t="s">
        <v>144</v>
      </c>
      <c r="EF9" s="120">
        <v>65.194999999999993</v>
      </c>
    </row>
    <row r="10" spans="1:136" x14ac:dyDescent="0.15">
      <c r="A10" s="6" t="s">
        <v>368</v>
      </c>
      <c r="B10" s="3">
        <f t="shared" ref="B10" ca="1" si="128">INDIRECT(A10&amp;"!A8")</f>
        <v>44977</v>
      </c>
      <c r="C10" s="131"/>
      <c r="D10" s="131"/>
      <c r="E10" s="16">
        <f t="shared" ca="1" si="0"/>
        <v>54.601999999999997</v>
      </c>
      <c r="F10" s="16">
        <f t="shared" ref="F10" ca="1" si="129">$EF$6-INDIRECT(A10&amp;"!E9")</f>
        <v>51.183000000000007</v>
      </c>
      <c r="G10" s="131"/>
      <c r="H10" s="133"/>
      <c r="I10" s="16">
        <f t="shared" ca="1" si="1"/>
        <v>52.552999999999997</v>
      </c>
      <c r="J10" s="16">
        <f t="shared" ca="1" si="2"/>
        <v>46.447999999999993</v>
      </c>
      <c r="K10" s="131"/>
      <c r="L10" s="16">
        <f t="shared" ca="1" si="4"/>
        <v>72.183999999999997</v>
      </c>
      <c r="M10" s="16">
        <f t="shared" ca="1" si="5"/>
        <v>64.680000000000007</v>
      </c>
      <c r="N10" s="63">
        <f t="shared" ca="1" si="6"/>
        <v>71.720999999999989</v>
      </c>
      <c r="O10" s="16">
        <f t="shared" ca="1" si="7"/>
        <v>65.495000000000005</v>
      </c>
      <c r="P10" s="4">
        <f t="shared" ca="1" si="8"/>
        <v>57.337999999999994</v>
      </c>
      <c r="Q10" s="16">
        <f t="shared" ca="1" si="9"/>
        <v>54.477000000000004</v>
      </c>
      <c r="R10" s="16">
        <f t="shared" ca="1" si="10"/>
        <v>51.69</v>
      </c>
      <c r="S10" s="16">
        <f t="shared" ca="1" si="11"/>
        <v>63.567999999999998</v>
      </c>
      <c r="T10" s="16">
        <f t="shared" ca="1" si="12"/>
        <v>55.968000000000004</v>
      </c>
      <c r="U10" s="16">
        <f t="shared" ca="1" si="13"/>
        <v>52.229000000000006</v>
      </c>
      <c r="V10" s="16">
        <f t="shared" ca="1" si="14"/>
        <v>50.382000000000005</v>
      </c>
      <c r="W10" s="16">
        <f t="shared" ca="1" si="77"/>
        <v>53.833999999999996</v>
      </c>
      <c r="X10" s="16">
        <f t="shared" ca="1" si="78"/>
        <v>56.119</v>
      </c>
      <c r="Y10" s="63">
        <f t="shared" ca="1" si="15"/>
        <v>53.687000000000005</v>
      </c>
      <c r="Z10" s="16">
        <f t="shared" ca="1" si="79"/>
        <v>49.914999999999999</v>
      </c>
      <c r="AA10" s="16">
        <f t="shared" ca="1" si="16"/>
        <v>51.293000000000006</v>
      </c>
      <c r="AB10" s="16">
        <f t="shared" ca="1" si="17"/>
        <v>49.811999999999998</v>
      </c>
      <c r="AC10" s="16">
        <f t="shared" ca="1" si="18"/>
        <v>50.091000000000001</v>
      </c>
      <c r="AD10" s="30"/>
      <c r="AE10" s="16">
        <f t="shared" ca="1" si="20"/>
        <v>71.927999999999997</v>
      </c>
      <c r="AF10" s="16">
        <f t="shared" ca="1" si="21"/>
        <v>73.532000000000011</v>
      </c>
      <c r="AG10" s="16">
        <f t="shared" ca="1" si="22"/>
        <v>67.569999999999993</v>
      </c>
      <c r="AH10" s="64">
        <f t="shared" ca="1" si="23"/>
        <v>60.806000000000004</v>
      </c>
      <c r="AI10" s="16">
        <f t="shared" ca="1" si="24"/>
        <v>60.633000000000003</v>
      </c>
      <c r="AJ10" s="16">
        <f t="shared" ca="1" si="25"/>
        <v>54.884999999999998</v>
      </c>
      <c r="AK10" s="16">
        <f t="shared" ca="1" si="26"/>
        <v>51.395999999999994</v>
      </c>
      <c r="AL10" s="16">
        <f t="shared" ca="1" si="27"/>
        <v>50.493000000000002</v>
      </c>
      <c r="AM10" s="16">
        <f t="shared" ca="1" si="28"/>
        <v>72.603000000000009</v>
      </c>
      <c r="AN10" s="16">
        <f t="shared" ca="1" si="29"/>
        <v>70.731999999999999</v>
      </c>
      <c r="AO10" s="16">
        <f t="shared" ca="1" si="30"/>
        <v>60.476999999999997</v>
      </c>
      <c r="AP10" s="16">
        <f t="shared" ca="1" si="31"/>
        <v>54.39</v>
      </c>
      <c r="AQ10" s="16">
        <f t="shared" ca="1" si="32"/>
        <v>53.582000000000001</v>
      </c>
      <c r="AR10" s="16">
        <f t="shared" ca="1" si="33"/>
        <v>51.981999999999999</v>
      </c>
      <c r="AS10" s="16">
        <f t="shared" ca="1" si="34"/>
        <v>48.466000000000001</v>
      </c>
      <c r="AT10" s="118">
        <f t="shared" ca="1" si="35"/>
        <v>89.613</v>
      </c>
      <c r="AU10" s="118">
        <f t="shared" ca="1" si="36"/>
        <v>85.891000000000005</v>
      </c>
      <c r="AV10" s="118">
        <f t="shared" ca="1" si="37"/>
        <v>82.831999999999994</v>
      </c>
      <c r="AW10" s="118">
        <f t="shared" ca="1" si="38"/>
        <v>82.697999999999993</v>
      </c>
      <c r="AX10" s="118">
        <f t="shared" ca="1" si="39"/>
        <v>81.150000000000006</v>
      </c>
      <c r="AY10" s="118">
        <f t="shared" ca="1" si="80"/>
        <v>71.355000000000004</v>
      </c>
      <c r="AZ10" s="135"/>
      <c r="BA10" s="133"/>
      <c r="BB10" s="133"/>
      <c r="BC10" s="133"/>
      <c r="BD10" s="133"/>
      <c r="BE10" s="133"/>
      <c r="BF10" s="30"/>
      <c r="BG10" s="17">
        <f t="shared" ca="1" si="47"/>
        <v>70.155000000000001</v>
      </c>
      <c r="BH10" s="17">
        <f t="shared" ca="1" si="48"/>
        <v>63.808999999999997</v>
      </c>
      <c r="BI10" s="17">
        <f t="shared" ca="1" si="49"/>
        <v>56.715999999999994</v>
      </c>
      <c r="BJ10" s="133"/>
      <c r="BK10" s="17">
        <f t="shared" ca="1" si="51"/>
        <v>49.917999999999999</v>
      </c>
      <c r="BL10" s="17">
        <f t="shared" ca="1" si="52"/>
        <v>48.25800000000001</v>
      </c>
      <c r="BM10" s="17">
        <f t="shared" ca="1" si="53"/>
        <v>50.050000000000004</v>
      </c>
      <c r="BN10" s="131"/>
      <c r="BO10" s="131"/>
      <c r="BP10" s="28">
        <f ca="1">INDIRECT($A10&amp;"!D11")</f>
        <v>750</v>
      </c>
      <c r="BQ10" s="28">
        <f t="shared" ca="1" si="82"/>
        <v>400</v>
      </c>
      <c r="BR10" s="131"/>
      <c r="BS10" s="131"/>
      <c r="BT10" s="4">
        <f ca="1">INDIRECT($A10&amp;"!J11")</f>
        <v>300</v>
      </c>
      <c r="BU10" s="4">
        <f t="shared" ref="BU10" ca="1" si="130">INDIRECT(A10&amp;"!M11")</f>
        <v>170</v>
      </c>
      <c r="BV10" s="131"/>
      <c r="BW10" s="4">
        <f ca="1">INDIRECT($A10&amp;"!O11")</f>
        <v>140</v>
      </c>
      <c r="BX10" s="7">
        <f t="shared" ref="BX10" ca="1" si="131">INDIRECT(A10&amp;"!Q11")</f>
        <v>300</v>
      </c>
      <c r="BY10" s="4">
        <f t="shared" ca="1" si="127"/>
        <v>6</v>
      </c>
      <c r="BZ10" s="4">
        <f ca="1">INDIRECT($A10&amp;"!C18")</f>
        <v>12</v>
      </c>
      <c r="CA10" s="4">
        <f ca="1">INDIRECT($A10&amp;"!D18")</f>
        <v>5000</v>
      </c>
      <c r="CB10" s="4">
        <f ca="1">INDIRECT($A10&amp;"!E18")</f>
        <v>3800</v>
      </c>
      <c r="CC10" s="4">
        <f t="shared" ref="CC10" ca="1" si="132">INDIRECT(A10&amp;"!H18")</f>
        <v>20</v>
      </c>
      <c r="CD10" s="4">
        <f ca="1">INDIRECT($A10&amp;"!I18")</f>
        <v>12</v>
      </c>
      <c r="CE10" s="4">
        <f ca="1">INDIRECT($A10&amp;"!J18")</f>
        <v>250</v>
      </c>
      <c r="CF10" s="4">
        <f ca="1">INDIRECT($A10&amp;"!K18")</f>
        <v>3000</v>
      </c>
      <c r="CG10" s="4">
        <f t="shared" ref="CG10" ca="1" si="133">INDIRECT(A10&amp;"!N18")</f>
        <v>10</v>
      </c>
      <c r="CH10" s="4">
        <f t="shared" ref="CH10" ca="1" si="134">INDIRECT(A10&amp;"!P18")</f>
        <v>350</v>
      </c>
      <c r="CI10" s="4">
        <f ca="1">INDIRECT($A10&amp;"!Q18")</f>
        <v>150</v>
      </c>
      <c r="CJ10" s="4">
        <f ca="1">INDIRECT($A10&amp;"!B25")</f>
        <v>30</v>
      </c>
      <c r="CK10" s="4">
        <f t="shared" ref="CK10" ca="1" si="135">INDIRECT(A10&amp;"!E25")</f>
        <v>15</v>
      </c>
      <c r="CL10" s="4">
        <f ca="1">INDIRECT($A10&amp;"!F25")</f>
        <v>500</v>
      </c>
      <c r="CM10" s="4">
        <f ca="1">INDIRECT($A10&amp;"!G25")</f>
        <v>800</v>
      </c>
      <c r="CN10" s="4">
        <f t="shared" ref="CN10" ca="1" si="136">INDIRECT(A10&amp;"!J25")</f>
        <v>12</v>
      </c>
      <c r="CO10" s="131"/>
      <c r="CP10" s="4">
        <f ca="1">INDIRECT($A10&amp;"!L25")</f>
        <v>500</v>
      </c>
      <c r="CQ10" s="4">
        <f ca="1">INDIRECT($A10&amp;"!M25")</f>
        <v>3500</v>
      </c>
      <c r="CR10" s="4">
        <f ca="1">INDIRECT($A10&amp;"!N25")</f>
        <v>2200</v>
      </c>
      <c r="CS10" s="4">
        <f t="shared" ref="CS10" ca="1" si="137">INDIRECT(A10&amp;"!Q25")</f>
        <v>8</v>
      </c>
      <c r="CT10" s="4">
        <f ca="1">INDIRECT($A10&amp;"!B32")</f>
        <v>45</v>
      </c>
      <c r="CU10" s="4">
        <f ca="1">INDIRECT($A10&amp;"!C32")</f>
        <v>40</v>
      </c>
      <c r="CV10" s="4">
        <f ca="1">INDIRECT($A10&amp;"!D32")</f>
        <v>35</v>
      </c>
      <c r="CW10" s="4">
        <f t="shared" ref="CW10" ca="1" si="138">INDIRECT(A10&amp;"!F32")</f>
        <v>8</v>
      </c>
      <c r="CX10" s="4">
        <f ca="1">INDIRECT($A10&amp;"!G32")</f>
        <v>10</v>
      </c>
      <c r="CY10" s="4">
        <f ca="1">INDIRECT($A10&amp;"!H32")</f>
        <v>800</v>
      </c>
      <c r="CZ10" s="4">
        <f ca="1">INDIRECT($A10&amp;"!I32")</f>
        <v>3900</v>
      </c>
      <c r="DA10" s="4">
        <f t="shared" ref="DA10" ca="1" si="139">INDIRECT(A10&amp;"!L32")</f>
        <v>15</v>
      </c>
      <c r="DB10" s="4">
        <f ca="1">INDIRECT($A10&amp;"!M32")</f>
        <v>150</v>
      </c>
      <c r="DC10" s="4">
        <f ca="1">INDIRECT($A10&amp;"!N32")</f>
        <v>150</v>
      </c>
      <c r="DD10" s="4">
        <f t="shared" ref="DD10" ca="1" si="140">INDIRECT(A10&amp;"!Q32")</f>
        <v>140</v>
      </c>
      <c r="DE10" s="30"/>
      <c r="DF10" s="4">
        <f t="shared" ca="1" si="62"/>
        <v>1700</v>
      </c>
      <c r="DG10" s="4">
        <f t="shared" ca="1" si="63"/>
        <v>1100</v>
      </c>
      <c r="DH10" s="4">
        <f t="shared" ca="1" si="64"/>
        <v>700</v>
      </c>
      <c r="DI10" s="4">
        <f t="shared" ca="1" si="65"/>
        <v>1100</v>
      </c>
      <c r="DJ10" s="4">
        <f t="shared" ca="1" si="116"/>
        <v>1000</v>
      </c>
      <c r="DK10" s="30"/>
      <c r="DL10" s="30"/>
      <c r="DM10" s="30"/>
      <c r="DN10" s="30"/>
      <c r="DO10" s="30"/>
      <c r="DP10" s="30"/>
      <c r="DQ10" s="30"/>
      <c r="DR10" s="4">
        <f ca="1">INDIRECT($A10&amp;"!J46")</f>
        <v>15</v>
      </c>
      <c r="DS10" s="4">
        <f ca="1">INDIRECT($A10&amp;"!K46")</f>
        <v>10</v>
      </c>
      <c r="DT10" s="4">
        <f t="shared" ref="DT10" ca="1" si="141">INDIRECT(A10&amp;"!N46")</f>
        <v>20</v>
      </c>
      <c r="DU10" s="131"/>
      <c r="DV10" s="7">
        <f t="shared" ref="DV10" ca="1" si="142">INDIRECT(A10&amp;"!D53")</f>
        <v>180</v>
      </c>
      <c r="DW10" s="30"/>
      <c r="DX10" s="4">
        <f t="shared" ca="1" si="121"/>
        <v>180</v>
      </c>
      <c r="DY10" s="4">
        <f ca="1">INDIRECT($A10&amp;"!H53")</f>
        <v>190</v>
      </c>
      <c r="DZ10" s="4">
        <f t="shared" ca="1" si="123"/>
        <v>55</v>
      </c>
      <c r="EA10" s="4">
        <f t="shared" ca="1" si="124"/>
        <v>50</v>
      </c>
      <c r="EB10" s="4">
        <f ca="1">INDIRECT($A10&amp;"!K53")</f>
        <v>55</v>
      </c>
      <c r="ED10" s="355"/>
      <c r="EE10" s="11" t="s">
        <v>145</v>
      </c>
      <c r="EF10" s="121">
        <v>65.195999999999998</v>
      </c>
    </row>
    <row r="11" spans="1:136" x14ac:dyDescent="0.15">
      <c r="A11" s="6" t="s">
        <v>369</v>
      </c>
      <c r="B11" s="3">
        <f t="shared" ca="1" si="75"/>
        <v>44984</v>
      </c>
      <c r="C11" s="131"/>
      <c r="D11" s="131"/>
      <c r="E11" s="16">
        <f t="shared" ca="1" si="0"/>
        <v>54.521999999999998</v>
      </c>
      <c r="F11" s="16">
        <f t="shared" ca="1" si="76"/>
        <v>51.034000000000006</v>
      </c>
      <c r="G11" s="131"/>
      <c r="H11" s="133"/>
      <c r="I11" s="16">
        <f t="shared" ca="1" si="1"/>
        <v>52.543999999999997</v>
      </c>
      <c r="J11" s="16">
        <f t="shared" ca="1" si="2"/>
        <v>46.586999999999996</v>
      </c>
      <c r="K11" s="131"/>
      <c r="L11" s="16">
        <f t="shared" ca="1" si="4"/>
        <v>71.918999999999997</v>
      </c>
      <c r="M11" s="16">
        <f t="shared" ca="1" si="5"/>
        <v>64.489999999999995</v>
      </c>
      <c r="N11" s="63">
        <f t="shared" ca="1" si="6"/>
        <v>71.534999999999997</v>
      </c>
      <c r="O11" s="16">
        <f t="shared" ca="1" si="7"/>
        <v>65.441000000000003</v>
      </c>
      <c r="P11" s="4">
        <f t="shared" ca="1" si="8"/>
        <v>57.268999999999991</v>
      </c>
      <c r="Q11" s="16">
        <f t="shared" ca="1" si="9"/>
        <v>54.264000000000003</v>
      </c>
      <c r="R11" s="16">
        <f t="shared" ca="1" si="10"/>
        <v>51.623999999999995</v>
      </c>
      <c r="S11" s="16">
        <f t="shared" ca="1" si="11"/>
        <v>63.406999999999996</v>
      </c>
      <c r="T11" s="16">
        <f t="shared" ca="1" si="12"/>
        <v>55.817000000000007</v>
      </c>
      <c r="U11" s="16">
        <f t="shared" ca="1" si="13"/>
        <v>52.176000000000002</v>
      </c>
      <c r="V11" s="16">
        <f t="shared" ca="1" si="14"/>
        <v>50.423999999999999</v>
      </c>
      <c r="W11" s="16">
        <f t="shared" ca="1" si="77"/>
        <v>53.667999999999999</v>
      </c>
      <c r="X11" s="16">
        <f t="shared" ca="1" si="78"/>
        <v>55.686</v>
      </c>
      <c r="Y11" s="63">
        <f t="shared" ca="1" si="15"/>
        <v>53.580000000000005</v>
      </c>
      <c r="Z11" s="16">
        <f t="shared" ca="1" si="79"/>
        <v>49.952999999999996</v>
      </c>
      <c r="AA11" s="16">
        <f t="shared" ca="1" si="16"/>
        <v>51.275000000000006</v>
      </c>
      <c r="AB11" s="16">
        <f t="shared" ca="1" si="17"/>
        <v>49.847999999999999</v>
      </c>
      <c r="AC11" s="16">
        <f t="shared" ca="1" si="18"/>
        <v>50.143999999999998</v>
      </c>
      <c r="AD11" s="30"/>
      <c r="AE11" s="16">
        <f t="shared" ca="1" si="20"/>
        <v>71.849999999999994</v>
      </c>
      <c r="AF11" s="16">
        <f t="shared" ca="1" si="21"/>
        <v>73.347999999999999</v>
      </c>
      <c r="AG11" s="16">
        <f t="shared" ca="1" si="22"/>
        <v>67.381</v>
      </c>
      <c r="AH11" s="64">
        <f t="shared" ca="1" si="23"/>
        <v>60.567999999999998</v>
      </c>
      <c r="AI11" s="16">
        <f t="shared" ca="1" si="24"/>
        <v>60.614000000000004</v>
      </c>
      <c r="AJ11" s="16">
        <f t="shared" ca="1" si="25"/>
        <v>54.902000000000001</v>
      </c>
      <c r="AK11" s="16">
        <f t="shared" ca="1" si="26"/>
        <v>51.423999999999992</v>
      </c>
      <c r="AL11" s="16">
        <f t="shared" ca="1" si="27"/>
        <v>50.532000000000004</v>
      </c>
      <c r="AM11" s="16">
        <f t="shared" ca="1" si="28"/>
        <v>72.50200000000001</v>
      </c>
      <c r="AN11" s="16">
        <f t="shared" ca="1" si="29"/>
        <v>70.662000000000006</v>
      </c>
      <c r="AO11" s="16">
        <f t="shared" ca="1" si="30"/>
        <v>60.382999999999996</v>
      </c>
      <c r="AP11" s="16">
        <f t="shared" ca="1" si="31"/>
        <v>54.153999999999996</v>
      </c>
      <c r="AQ11" s="16">
        <f t="shared" ca="1" si="32"/>
        <v>53.469000000000001</v>
      </c>
      <c r="AR11" s="16">
        <f t="shared" ca="1" si="33"/>
        <v>52.003999999999998</v>
      </c>
      <c r="AS11" s="16">
        <f t="shared" ca="1" si="34"/>
        <v>48.508000000000003</v>
      </c>
      <c r="AT11" s="118">
        <f t="shared" ca="1" si="35"/>
        <v>89.49499999999999</v>
      </c>
      <c r="AU11" s="118">
        <f t="shared" ca="1" si="36"/>
        <v>85.774000000000001</v>
      </c>
      <c r="AV11" s="118">
        <f t="shared" ca="1" si="37"/>
        <v>82.745000000000005</v>
      </c>
      <c r="AW11" s="118">
        <f t="shared" ca="1" si="38"/>
        <v>82.491</v>
      </c>
      <c r="AX11" s="118">
        <f t="shared" ca="1" si="39"/>
        <v>80.99199999999999</v>
      </c>
      <c r="AY11" s="118">
        <f t="shared" ca="1" si="80"/>
        <v>71.153999999999996</v>
      </c>
      <c r="AZ11" s="135"/>
      <c r="BA11" s="133"/>
      <c r="BB11" s="133"/>
      <c r="BC11" s="133"/>
      <c r="BD11" s="133"/>
      <c r="BE11" s="133"/>
      <c r="BF11" s="30"/>
      <c r="BG11" s="17">
        <f t="shared" ca="1" si="47"/>
        <v>70.060999999999993</v>
      </c>
      <c r="BH11" s="17">
        <f t="shared" ca="1" si="48"/>
        <v>63.616</v>
      </c>
      <c r="BI11" s="17">
        <f t="shared" ca="1" si="49"/>
        <v>56.595999999999997</v>
      </c>
      <c r="BJ11" s="133"/>
      <c r="BK11" s="17">
        <f t="shared" ca="1" si="51"/>
        <v>50.775999999999996</v>
      </c>
      <c r="BL11" s="17">
        <f t="shared" ca="1" si="52"/>
        <v>48.228000000000009</v>
      </c>
      <c r="BM11" s="17">
        <f t="shared" ca="1" si="53"/>
        <v>50.107000000000006</v>
      </c>
      <c r="BN11" s="131"/>
      <c r="BO11" s="131"/>
      <c r="BP11" s="28">
        <f t="shared" ca="1" si="81"/>
        <v>700</v>
      </c>
      <c r="BQ11" s="28">
        <f t="shared" ca="1" si="82"/>
        <v>450</v>
      </c>
      <c r="BR11" s="131"/>
      <c r="BS11" s="131"/>
      <c r="BT11" s="4">
        <f t="shared" ca="1" si="83"/>
        <v>300</v>
      </c>
      <c r="BU11" s="4">
        <f t="shared" ca="1" si="84"/>
        <v>150</v>
      </c>
      <c r="BV11" s="131"/>
      <c r="BW11" s="4">
        <f t="shared" ca="1" si="85"/>
        <v>130</v>
      </c>
      <c r="BX11" s="7">
        <f t="shared" ca="1" si="86"/>
        <v>400</v>
      </c>
      <c r="BY11" s="30"/>
      <c r="BZ11" s="4">
        <f t="shared" ca="1" si="87"/>
        <v>25</v>
      </c>
      <c r="CA11" s="4">
        <f t="shared" ref="CA11:CA32" ca="1" si="143">INDIRECT($A11&amp;"!D18")</f>
        <v>4900</v>
      </c>
      <c r="CB11" s="4">
        <f t="shared" ca="1" si="88"/>
        <v>3800</v>
      </c>
      <c r="CC11" s="4">
        <f t="shared" ca="1" si="89"/>
        <v>25</v>
      </c>
      <c r="CD11" s="4">
        <f t="shared" ca="1" si="90"/>
        <v>30</v>
      </c>
      <c r="CE11" s="4">
        <f t="shared" ca="1" si="91"/>
        <v>250</v>
      </c>
      <c r="CF11" s="4">
        <f t="shared" ca="1" si="92"/>
        <v>3300</v>
      </c>
      <c r="CG11" s="4">
        <f t="shared" ca="1" si="93"/>
        <v>12</v>
      </c>
      <c r="CH11" s="4">
        <f t="shared" ca="1" si="94"/>
        <v>380</v>
      </c>
      <c r="CI11" s="4">
        <f t="shared" ca="1" si="95"/>
        <v>150</v>
      </c>
      <c r="CJ11" s="4">
        <f t="shared" ca="1" si="96"/>
        <v>40</v>
      </c>
      <c r="CK11" s="4">
        <f t="shared" ca="1" si="97"/>
        <v>25</v>
      </c>
      <c r="CL11" s="4">
        <f t="shared" ca="1" si="98"/>
        <v>500</v>
      </c>
      <c r="CM11" s="4">
        <f t="shared" ca="1" si="99"/>
        <v>800</v>
      </c>
      <c r="CN11" s="4">
        <f t="shared" ca="1" si="100"/>
        <v>20</v>
      </c>
      <c r="CO11" s="131"/>
      <c r="CP11" s="4">
        <f t="shared" ca="1" si="101"/>
        <v>550</v>
      </c>
      <c r="CQ11" s="4">
        <f t="shared" ca="1" si="102"/>
        <v>4000</v>
      </c>
      <c r="CR11" s="4">
        <f t="shared" ca="1" si="103"/>
        <v>3100</v>
      </c>
      <c r="CS11" s="4">
        <f t="shared" ca="1" si="104"/>
        <v>10</v>
      </c>
      <c r="CT11" s="4">
        <f t="shared" ca="1" si="105"/>
        <v>40</v>
      </c>
      <c r="CU11" s="4">
        <f t="shared" ca="1" si="106"/>
        <v>45</v>
      </c>
      <c r="CV11" s="4">
        <f t="shared" ca="1" si="107"/>
        <v>45</v>
      </c>
      <c r="CW11" s="4">
        <f t="shared" ca="1" si="108"/>
        <v>10</v>
      </c>
      <c r="CX11" s="4">
        <f t="shared" ca="1" si="109"/>
        <v>12</v>
      </c>
      <c r="CY11" s="4">
        <f t="shared" ca="1" si="110"/>
        <v>800</v>
      </c>
      <c r="CZ11" s="4">
        <f t="shared" ca="1" si="111"/>
        <v>4500</v>
      </c>
      <c r="DA11" s="4">
        <f t="shared" ca="1" si="112"/>
        <v>15</v>
      </c>
      <c r="DB11" s="4">
        <f t="shared" ca="1" si="113"/>
        <v>180</v>
      </c>
      <c r="DC11" s="4">
        <f t="shared" ca="1" si="114"/>
        <v>140</v>
      </c>
      <c r="DD11" s="4">
        <f t="shared" ca="1" si="115"/>
        <v>140</v>
      </c>
      <c r="DE11" s="30"/>
      <c r="DF11" s="4">
        <f t="shared" ca="1" si="62"/>
        <v>1900</v>
      </c>
      <c r="DG11" s="4">
        <f t="shared" ca="1" si="63"/>
        <v>1100</v>
      </c>
      <c r="DH11" s="4">
        <f t="shared" ca="1" si="64"/>
        <v>750</v>
      </c>
      <c r="DI11" s="4">
        <f t="shared" ca="1" si="65"/>
        <v>1100</v>
      </c>
      <c r="DJ11" s="4">
        <f t="shared" ca="1" si="116"/>
        <v>1000</v>
      </c>
      <c r="DK11" s="30"/>
      <c r="DL11" s="30"/>
      <c r="DM11" s="30"/>
      <c r="DN11" s="30"/>
      <c r="DO11" s="30"/>
      <c r="DP11" s="30"/>
      <c r="DQ11" s="30"/>
      <c r="DR11" s="4">
        <f t="shared" ca="1" si="117"/>
        <v>20</v>
      </c>
      <c r="DS11" s="4">
        <f t="shared" ca="1" si="118"/>
        <v>12</v>
      </c>
      <c r="DT11" s="4">
        <f t="shared" ca="1" si="119"/>
        <v>30</v>
      </c>
      <c r="DU11" s="131"/>
      <c r="DV11" s="7">
        <f t="shared" ca="1" si="120"/>
        <v>160</v>
      </c>
      <c r="DW11" s="30"/>
      <c r="DX11" s="4">
        <f t="shared" ca="1" si="121"/>
        <v>220</v>
      </c>
      <c r="DY11" s="4">
        <f t="shared" ca="1" si="126"/>
        <v>220</v>
      </c>
      <c r="DZ11" s="4">
        <f t="shared" ca="1" si="123"/>
        <v>60</v>
      </c>
      <c r="EA11" s="4">
        <f t="shared" ca="1" si="124"/>
        <v>55</v>
      </c>
      <c r="EB11" s="4">
        <f t="shared" ca="1" si="125"/>
        <v>60</v>
      </c>
      <c r="ED11" s="353" t="s">
        <v>3</v>
      </c>
      <c r="EE11" s="8" t="s">
        <v>146</v>
      </c>
      <c r="EF11" s="119">
        <v>89.147999999999996</v>
      </c>
    </row>
    <row r="12" spans="1:136" x14ac:dyDescent="0.15">
      <c r="A12" s="6" t="s">
        <v>372</v>
      </c>
      <c r="B12" s="3">
        <f t="shared" ca="1" si="75"/>
        <v>44992</v>
      </c>
      <c r="C12" s="131"/>
      <c r="D12" s="131"/>
      <c r="E12" s="16">
        <f t="shared" ca="1" si="0"/>
        <v>54.203999999999994</v>
      </c>
      <c r="F12" s="16">
        <f t="shared" ca="1" si="76"/>
        <v>50.871000000000002</v>
      </c>
      <c r="G12" s="131"/>
      <c r="H12" s="133"/>
      <c r="I12" s="16">
        <f t="shared" ca="1" si="1"/>
        <v>52.469999999999992</v>
      </c>
      <c r="J12" s="16">
        <f t="shared" ca="1" si="2"/>
        <v>46.680999999999997</v>
      </c>
      <c r="K12" s="131"/>
      <c r="L12" s="16">
        <f t="shared" ca="1" si="4"/>
        <v>71.947000000000003</v>
      </c>
      <c r="M12" s="16">
        <f t="shared" ca="1" si="5"/>
        <v>64.376000000000005</v>
      </c>
      <c r="N12" s="63">
        <f t="shared" ca="1" si="6"/>
        <v>71.530999999999992</v>
      </c>
      <c r="O12" s="16">
        <f t="shared" ca="1" si="7"/>
        <v>65.415999999999997</v>
      </c>
      <c r="P12" s="4">
        <f t="shared" ca="1" si="8"/>
        <v>57.257999999999996</v>
      </c>
      <c r="Q12" s="16">
        <f t="shared" ca="1" si="9"/>
        <v>54.334000000000003</v>
      </c>
      <c r="R12" s="16">
        <f t="shared" ca="1" si="10"/>
        <v>51.650999999999996</v>
      </c>
      <c r="S12" s="16">
        <f t="shared" ca="1" si="11"/>
        <v>63.346000000000004</v>
      </c>
      <c r="T12" s="16">
        <f t="shared" ca="1" si="12"/>
        <v>55.732000000000006</v>
      </c>
      <c r="U12" s="16">
        <f t="shared" ca="1" si="13"/>
        <v>52.219000000000008</v>
      </c>
      <c r="V12" s="16">
        <f t="shared" ca="1" si="14"/>
        <v>50.695999999999998</v>
      </c>
      <c r="W12" s="16">
        <f t="shared" ca="1" si="77"/>
        <v>53.272999999999996</v>
      </c>
      <c r="X12" s="16">
        <f t="shared" ca="1" si="78"/>
        <v>54.853000000000002</v>
      </c>
      <c r="Y12" s="63">
        <f t="shared" ca="1" si="15"/>
        <v>53.367000000000004</v>
      </c>
      <c r="Z12" s="16">
        <f t="shared" ca="1" si="79"/>
        <v>50.191000000000003</v>
      </c>
      <c r="AA12" s="16">
        <f t="shared" ca="1" si="16"/>
        <v>51.277000000000001</v>
      </c>
      <c r="AB12" s="16">
        <f t="shared" ca="1" si="17"/>
        <v>49.878999999999998</v>
      </c>
      <c r="AC12" s="16">
        <f t="shared" ca="1" si="18"/>
        <v>50.378</v>
      </c>
      <c r="AD12" s="30"/>
      <c r="AE12" s="16">
        <f t="shared" ca="1" si="20"/>
        <v>71.784999999999997</v>
      </c>
      <c r="AF12" s="16">
        <f t="shared" ca="1" si="21"/>
        <v>73.38</v>
      </c>
      <c r="AG12" s="16">
        <f t="shared" ca="1" si="22"/>
        <v>67.419999999999987</v>
      </c>
      <c r="AH12" s="64">
        <f t="shared" ca="1" si="23"/>
        <v>60.396999999999998</v>
      </c>
      <c r="AI12" s="16">
        <f t="shared" ca="1" si="24"/>
        <v>60.636000000000003</v>
      </c>
      <c r="AJ12" s="16">
        <f t="shared" ca="1" si="25"/>
        <v>54.911999999999999</v>
      </c>
      <c r="AK12" s="16">
        <f t="shared" ca="1" si="26"/>
        <v>51.431999999999995</v>
      </c>
      <c r="AL12" s="16">
        <f t="shared" ca="1" si="27"/>
        <v>50.815000000000005</v>
      </c>
      <c r="AM12" s="16">
        <f t="shared" ca="1" si="28"/>
        <v>72.442999999999998</v>
      </c>
      <c r="AN12" s="16">
        <f t="shared" ca="1" si="29"/>
        <v>70.617999999999995</v>
      </c>
      <c r="AO12" s="16">
        <f t="shared" ca="1" si="30"/>
        <v>60.39</v>
      </c>
      <c r="AP12" s="16">
        <f t="shared" ca="1" si="31"/>
        <v>53.936</v>
      </c>
      <c r="AQ12" s="16">
        <f t="shared" ca="1" si="32"/>
        <v>53.402000000000001</v>
      </c>
      <c r="AR12" s="16">
        <f t="shared" ca="1" si="33"/>
        <v>51.945</v>
      </c>
      <c r="AS12" s="16">
        <f t="shared" ca="1" si="34"/>
        <v>48.960999999999999</v>
      </c>
      <c r="AT12" s="118">
        <f t="shared" ca="1" si="35"/>
        <v>89.488</v>
      </c>
      <c r="AU12" s="118">
        <f t="shared" ca="1" si="36"/>
        <v>85.664000000000001</v>
      </c>
      <c r="AV12" s="118">
        <f t="shared" ca="1" si="37"/>
        <v>82.697000000000003</v>
      </c>
      <c r="AW12" s="118">
        <f t="shared" ca="1" si="38"/>
        <v>82.442999999999998</v>
      </c>
      <c r="AX12" s="118">
        <f t="shared" ca="1" si="39"/>
        <v>80.962999999999994</v>
      </c>
      <c r="AY12" s="118">
        <f t="shared" ca="1" si="80"/>
        <v>71.192000000000007</v>
      </c>
      <c r="AZ12" s="135"/>
      <c r="BA12" s="133"/>
      <c r="BB12" s="133"/>
      <c r="BC12" s="133"/>
      <c r="BD12" s="133"/>
      <c r="BE12" s="133"/>
      <c r="BF12" s="30"/>
      <c r="BG12" s="17">
        <f t="shared" ca="1" si="47"/>
        <v>70.057000000000002</v>
      </c>
      <c r="BH12" s="17">
        <f t="shared" ca="1" si="48"/>
        <v>63.661999999999999</v>
      </c>
      <c r="BI12" s="17">
        <f t="shared" ca="1" si="49"/>
        <v>56.197999999999993</v>
      </c>
      <c r="BJ12" s="133"/>
      <c r="BK12" s="17">
        <f t="shared" ca="1" si="51"/>
        <v>50.471000000000004</v>
      </c>
      <c r="BL12" s="17">
        <f t="shared" ca="1" si="52"/>
        <v>48.355000000000004</v>
      </c>
      <c r="BM12" s="17">
        <f t="shared" ca="1" si="53"/>
        <v>50.325000000000003</v>
      </c>
      <c r="BN12" s="131"/>
      <c r="BO12" s="131"/>
      <c r="BP12" s="28">
        <f t="shared" ca="1" si="81"/>
        <v>700</v>
      </c>
      <c r="BQ12" s="28">
        <f t="shared" ca="1" si="82"/>
        <v>280</v>
      </c>
      <c r="BR12" s="131"/>
      <c r="BS12" s="131"/>
      <c r="BT12" s="4">
        <f t="shared" ca="1" si="83"/>
        <v>310</v>
      </c>
      <c r="BU12" s="4">
        <f t="shared" ca="1" si="84"/>
        <v>160</v>
      </c>
      <c r="BV12" s="131"/>
      <c r="BW12" s="4">
        <f t="shared" ca="1" si="85"/>
        <v>130</v>
      </c>
      <c r="BX12" s="7">
        <f t="shared" ca="1" si="86"/>
        <v>310</v>
      </c>
      <c r="BY12" s="30"/>
      <c r="BZ12" s="4">
        <f t="shared" ca="1" si="87"/>
        <v>20</v>
      </c>
      <c r="CA12" s="4">
        <f t="shared" ca="1" si="143"/>
        <v>4900</v>
      </c>
      <c r="CB12" s="4">
        <f t="shared" ca="1" si="88"/>
        <v>3500</v>
      </c>
      <c r="CC12" s="4">
        <f t="shared" ca="1" si="89"/>
        <v>20</v>
      </c>
      <c r="CD12" s="4">
        <f t="shared" ca="1" si="90"/>
        <v>30</v>
      </c>
      <c r="CE12" s="4">
        <f t="shared" ca="1" si="91"/>
        <v>250</v>
      </c>
      <c r="CF12" s="4">
        <f t="shared" ca="1" si="92"/>
        <v>3000</v>
      </c>
      <c r="CG12" s="4">
        <f t="shared" ca="1" si="93"/>
        <v>10</v>
      </c>
      <c r="CH12" s="4">
        <f t="shared" ca="1" si="94"/>
        <v>350</v>
      </c>
      <c r="CI12" s="4">
        <f t="shared" ca="1" si="95"/>
        <v>150</v>
      </c>
      <c r="CJ12" s="4">
        <f t="shared" ca="1" si="96"/>
        <v>40</v>
      </c>
      <c r="CK12" s="4">
        <f t="shared" ca="1" si="97"/>
        <v>25</v>
      </c>
      <c r="CL12" s="4">
        <f t="shared" ca="1" si="98"/>
        <v>800</v>
      </c>
      <c r="CM12" s="4">
        <f t="shared" ca="1" si="99"/>
        <v>800</v>
      </c>
      <c r="CN12" s="4">
        <f t="shared" ca="1" si="100"/>
        <v>12</v>
      </c>
      <c r="CO12" s="131"/>
      <c r="CP12" s="4">
        <f t="shared" ca="1" si="101"/>
        <v>500</v>
      </c>
      <c r="CQ12" s="4">
        <f t="shared" ca="1" si="102"/>
        <v>3500</v>
      </c>
      <c r="CR12" s="4">
        <f t="shared" ca="1" si="103"/>
        <v>3000</v>
      </c>
      <c r="CS12" s="4">
        <f t="shared" ca="1" si="104"/>
        <v>10</v>
      </c>
      <c r="CT12" s="4">
        <f t="shared" ca="1" si="105"/>
        <v>45</v>
      </c>
      <c r="CU12" s="4">
        <f t="shared" ca="1" si="106"/>
        <v>50</v>
      </c>
      <c r="CV12" s="4">
        <f t="shared" ca="1" si="107"/>
        <v>45</v>
      </c>
      <c r="CW12" s="4">
        <f t="shared" ca="1" si="108"/>
        <v>10</v>
      </c>
      <c r="CX12" s="4">
        <f t="shared" ca="1" si="109"/>
        <v>12</v>
      </c>
      <c r="CY12" s="4">
        <f t="shared" ca="1" si="110"/>
        <v>900</v>
      </c>
      <c r="CZ12" s="4">
        <f t="shared" ca="1" si="111"/>
        <v>3800</v>
      </c>
      <c r="DA12" s="4">
        <f t="shared" ca="1" si="112"/>
        <v>20</v>
      </c>
      <c r="DB12" s="4">
        <f t="shared" ca="1" si="113"/>
        <v>200</v>
      </c>
      <c r="DC12" s="4">
        <f t="shared" ca="1" si="114"/>
        <v>150</v>
      </c>
      <c r="DD12" s="4">
        <f t="shared" ca="1" si="115"/>
        <v>130</v>
      </c>
      <c r="DE12" s="30"/>
      <c r="DF12" s="4">
        <f t="shared" ca="1" si="62"/>
        <v>1800</v>
      </c>
      <c r="DG12" s="4">
        <f t="shared" ca="1" si="63"/>
        <v>1100</v>
      </c>
      <c r="DH12" s="4">
        <f t="shared" ca="1" si="64"/>
        <v>900</v>
      </c>
      <c r="DI12" s="4">
        <f t="shared" ca="1" si="65"/>
        <v>1200</v>
      </c>
      <c r="DJ12" s="4">
        <f t="shared" ca="1" si="116"/>
        <v>1000</v>
      </c>
      <c r="DK12" s="30"/>
      <c r="DL12" s="30"/>
      <c r="DM12" s="30"/>
      <c r="DN12" s="30"/>
      <c r="DO12" s="30"/>
      <c r="DP12" s="30"/>
      <c r="DQ12" s="30"/>
      <c r="DR12" s="4">
        <f t="shared" ca="1" si="117"/>
        <v>15</v>
      </c>
      <c r="DS12" s="4">
        <f t="shared" ca="1" si="118"/>
        <v>10</v>
      </c>
      <c r="DT12" s="4">
        <f t="shared" ca="1" si="119"/>
        <v>25</v>
      </c>
      <c r="DU12" s="131"/>
      <c r="DV12" s="7">
        <f t="shared" ca="1" si="120"/>
        <v>160</v>
      </c>
      <c r="DW12" s="30"/>
      <c r="DX12" s="4">
        <f t="shared" ca="1" si="121"/>
        <v>250</v>
      </c>
      <c r="DY12" s="4">
        <f t="shared" ca="1" si="126"/>
        <v>260</v>
      </c>
      <c r="DZ12" s="4">
        <f t="shared" ca="1" si="123"/>
        <v>60</v>
      </c>
      <c r="EA12" s="4">
        <f t="shared" ca="1" si="124"/>
        <v>60</v>
      </c>
      <c r="EB12" s="4">
        <f t="shared" ca="1" si="125"/>
        <v>60</v>
      </c>
      <c r="ED12" s="354"/>
      <c r="EE12" t="s">
        <v>147</v>
      </c>
      <c r="EF12" s="120">
        <v>88.701999999999998</v>
      </c>
    </row>
    <row r="13" spans="1:136" x14ac:dyDescent="0.15">
      <c r="A13" s="6" t="s">
        <v>373</v>
      </c>
      <c r="B13" s="3">
        <f t="shared" ca="1" si="75"/>
        <v>44998</v>
      </c>
      <c r="C13" s="131"/>
      <c r="D13" s="131"/>
      <c r="E13" s="16">
        <f t="shared" ca="1" si="0"/>
        <v>54.021999999999998</v>
      </c>
      <c r="F13" s="16">
        <f t="shared" ca="1" si="76"/>
        <v>50.713999999999999</v>
      </c>
      <c r="G13" s="131"/>
      <c r="H13" s="133"/>
      <c r="I13" s="16">
        <f t="shared" ca="1" si="1"/>
        <v>52.430999999999997</v>
      </c>
      <c r="J13" s="16">
        <f t="shared" ca="1" si="2"/>
        <v>46.673000000000002</v>
      </c>
      <c r="K13" s="131"/>
      <c r="L13" s="16">
        <f t="shared" ca="1" si="4"/>
        <v>72.08</v>
      </c>
      <c r="M13" s="16">
        <f t="shared" ca="1" si="5"/>
        <v>64.347999999999999</v>
      </c>
      <c r="N13" s="63">
        <f t="shared" ca="1" si="6"/>
        <v>71.531999999999996</v>
      </c>
      <c r="O13" s="16">
        <f t="shared" ca="1" si="7"/>
        <v>65.40100000000001</v>
      </c>
      <c r="P13" s="4">
        <f t="shared" ca="1" si="8"/>
        <v>57.239999999999995</v>
      </c>
      <c r="Q13" s="16">
        <f t="shared" ca="1" si="9"/>
        <v>54.367000000000004</v>
      </c>
      <c r="R13" s="16">
        <f t="shared" ca="1" si="10"/>
        <v>51.530999999999992</v>
      </c>
      <c r="S13" s="16">
        <f t="shared" ca="1" si="11"/>
        <v>63.262999999999998</v>
      </c>
      <c r="T13" s="16">
        <f t="shared" ca="1" si="12"/>
        <v>55.721000000000004</v>
      </c>
      <c r="U13" s="16">
        <f t="shared" ca="1" si="13"/>
        <v>52.244</v>
      </c>
      <c r="V13" s="16">
        <f t="shared" ca="1" si="14"/>
        <v>50.641999999999996</v>
      </c>
      <c r="W13" s="16">
        <f t="shared" ca="1" si="77"/>
        <v>53.006</v>
      </c>
      <c r="X13" s="16">
        <f t="shared" ca="1" si="78"/>
        <v>54.545999999999999</v>
      </c>
      <c r="Y13" s="63">
        <f t="shared" ca="1" si="15"/>
        <v>53.247</v>
      </c>
      <c r="Z13" s="16">
        <f t="shared" ca="1" si="79"/>
        <v>50.110999999999997</v>
      </c>
      <c r="AA13" s="16">
        <f t="shared" ca="1" si="16"/>
        <v>51.243000000000002</v>
      </c>
      <c r="AB13" s="16">
        <f t="shared" ca="1" si="17"/>
        <v>49.884</v>
      </c>
      <c r="AC13" s="16">
        <f t="shared" ca="1" si="18"/>
        <v>50.367000000000004</v>
      </c>
      <c r="AD13" s="30"/>
      <c r="AE13" s="16">
        <f t="shared" ca="1" si="20"/>
        <v>71.722999999999999</v>
      </c>
      <c r="AF13" s="16">
        <f t="shared" ca="1" si="21"/>
        <v>73.323000000000008</v>
      </c>
      <c r="AG13" s="16">
        <f t="shared" ca="1" si="22"/>
        <v>67.572999999999993</v>
      </c>
      <c r="AH13" s="64">
        <f t="shared" ca="1" si="23"/>
        <v>60.201000000000001</v>
      </c>
      <c r="AI13" s="16">
        <f t="shared" ca="1" si="24"/>
        <v>60.626000000000005</v>
      </c>
      <c r="AJ13" s="16">
        <f t="shared" ca="1" si="25"/>
        <v>54.9</v>
      </c>
      <c r="AK13" s="16">
        <f t="shared" ca="1" si="26"/>
        <v>51.430999999999997</v>
      </c>
      <c r="AL13" s="16">
        <f t="shared" ca="1" si="27"/>
        <v>50.768000000000001</v>
      </c>
      <c r="AM13" s="16">
        <f t="shared" ca="1" si="28"/>
        <v>72.393000000000001</v>
      </c>
      <c r="AN13" s="16">
        <f t="shared" ca="1" si="29"/>
        <v>70.632000000000005</v>
      </c>
      <c r="AO13" s="16">
        <f t="shared" ca="1" si="30"/>
        <v>60.415999999999997</v>
      </c>
      <c r="AP13" s="16">
        <f t="shared" ca="1" si="31"/>
        <v>53.739999999999995</v>
      </c>
      <c r="AQ13" s="16">
        <f t="shared" ca="1" si="32"/>
        <v>53.281000000000006</v>
      </c>
      <c r="AR13" s="16">
        <f t="shared" ca="1" si="33"/>
        <v>51.844999999999999</v>
      </c>
      <c r="AS13" s="16">
        <f t="shared" ca="1" si="34"/>
        <v>48.907000000000004</v>
      </c>
      <c r="AT13" s="118">
        <f t="shared" ca="1" si="35"/>
        <v>89.238</v>
      </c>
      <c r="AU13" s="118">
        <f t="shared" ca="1" si="36"/>
        <v>85.563000000000002</v>
      </c>
      <c r="AV13" s="118">
        <f t="shared" ca="1" si="37"/>
        <v>82.531000000000006</v>
      </c>
      <c r="AW13" s="118">
        <f t="shared" ca="1" si="38"/>
        <v>82.389999999999986</v>
      </c>
      <c r="AX13" s="118">
        <f t="shared" ca="1" si="39"/>
        <v>80.911000000000001</v>
      </c>
      <c r="AY13" s="118">
        <f t="shared" ca="1" si="80"/>
        <v>71.125</v>
      </c>
      <c r="AZ13" s="135"/>
      <c r="BA13" s="133"/>
      <c r="BB13" s="133"/>
      <c r="BC13" s="133"/>
      <c r="BD13" s="133"/>
      <c r="BE13" s="133"/>
      <c r="BF13" s="30"/>
      <c r="BG13" s="17">
        <f t="shared" ca="1" si="47"/>
        <v>70.099999999999994</v>
      </c>
      <c r="BH13" s="17">
        <f t="shared" ca="1" si="48"/>
        <v>63.722000000000001</v>
      </c>
      <c r="BI13" s="17">
        <f t="shared" ca="1" si="49"/>
        <v>56.083999999999996</v>
      </c>
      <c r="BJ13" s="133"/>
      <c r="BK13" s="17">
        <f t="shared" ca="1" si="51"/>
        <v>50.227000000000004</v>
      </c>
      <c r="BL13" s="17">
        <f t="shared" ca="1" si="52"/>
        <v>48.247000000000007</v>
      </c>
      <c r="BM13" s="17">
        <f t="shared" ca="1" si="53"/>
        <v>50.297000000000004</v>
      </c>
      <c r="BN13" s="131"/>
      <c r="BO13" s="131"/>
      <c r="BP13" s="28">
        <f t="shared" ca="1" si="81"/>
        <v>600</v>
      </c>
      <c r="BQ13" s="28">
        <f t="shared" ca="1" si="82"/>
        <v>280</v>
      </c>
      <c r="BR13" s="131"/>
      <c r="BS13" s="131"/>
      <c r="BT13" s="4">
        <f t="shared" ca="1" si="83"/>
        <v>310</v>
      </c>
      <c r="BU13" s="4">
        <f t="shared" ca="1" si="84"/>
        <v>160</v>
      </c>
      <c r="BV13" s="131"/>
      <c r="BW13" s="4">
        <f t="shared" ca="1" si="85"/>
        <v>150</v>
      </c>
      <c r="BX13" s="7">
        <f t="shared" ca="1" si="86"/>
        <v>420</v>
      </c>
      <c r="BY13" s="30"/>
      <c r="BZ13" s="4">
        <f t="shared" ca="1" si="87"/>
        <v>20</v>
      </c>
      <c r="CA13" s="4">
        <f t="shared" ca="1" si="143"/>
        <v>5000</v>
      </c>
      <c r="CB13" s="4">
        <f t="shared" ca="1" si="88"/>
        <v>3200</v>
      </c>
      <c r="CC13" s="4">
        <f t="shared" ca="1" si="89"/>
        <v>20</v>
      </c>
      <c r="CD13" s="4">
        <f t="shared" ca="1" si="90"/>
        <v>30</v>
      </c>
      <c r="CE13" s="4">
        <f t="shared" ca="1" si="91"/>
        <v>300</v>
      </c>
      <c r="CF13" s="4">
        <f t="shared" ca="1" si="92"/>
        <v>3200</v>
      </c>
      <c r="CG13" s="4">
        <f t="shared" ca="1" si="93"/>
        <v>12</v>
      </c>
      <c r="CH13" s="4">
        <f t="shared" ca="1" si="94"/>
        <v>350</v>
      </c>
      <c r="CI13" s="4">
        <f t="shared" ca="1" si="95"/>
        <v>150</v>
      </c>
      <c r="CJ13" s="4">
        <f t="shared" ca="1" si="96"/>
        <v>50</v>
      </c>
      <c r="CK13" s="4">
        <f t="shared" ca="1" si="97"/>
        <v>25</v>
      </c>
      <c r="CL13" s="4">
        <f t="shared" ca="1" si="98"/>
        <v>950</v>
      </c>
      <c r="CM13" s="4">
        <f t="shared" ca="1" si="99"/>
        <v>900</v>
      </c>
      <c r="CN13" s="4">
        <f t="shared" ca="1" si="100"/>
        <v>20</v>
      </c>
      <c r="CO13" s="131"/>
      <c r="CP13" s="4">
        <f t="shared" ca="1" si="101"/>
        <v>500</v>
      </c>
      <c r="CQ13" s="4">
        <f t="shared" ca="1" si="102"/>
        <v>3500</v>
      </c>
      <c r="CR13" s="4">
        <f t="shared" ca="1" si="103"/>
        <v>4500</v>
      </c>
      <c r="CS13" s="4">
        <f t="shared" ca="1" si="104"/>
        <v>10</v>
      </c>
      <c r="CT13" s="4">
        <f t="shared" ca="1" si="105"/>
        <v>50</v>
      </c>
      <c r="CU13" s="4">
        <f t="shared" ca="1" si="106"/>
        <v>55</v>
      </c>
      <c r="CV13" s="4">
        <f t="shared" ca="1" si="107"/>
        <v>50</v>
      </c>
      <c r="CW13" s="4">
        <f t="shared" ca="1" si="108"/>
        <v>8</v>
      </c>
      <c r="CX13" s="4">
        <f t="shared" ca="1" si="109"/>
        <v>12</v>
      </c>
      <c r="CY13" s="4">
        <f t="shared" ca="1" si="110"/>
        <v>800</v>
      </c>
      <c r="CZ13" s="4">
        <f t="shared" ca="1" si="111"/>
        <v>4200</v>
      </c>
      <c r="DA13" s="4">
        <f t="shared" ca="1" si="112"/>
        <v>15</v>
      </c>
      <c r="DB13" s="4">
        <f t="shared" ca="1" si="113"/>
        <v>200</v>
      </c>
      <c r="DC13" s="4">
        <f t="shared" ca="1" si="114"/>
        <v>150</v>
      </c>
      <c r="DD13" s="4">
        <f t="shared" ca="1" si="115"/>
        <v>140</v>
      </c>
      <c r="DE13" s="30"/>
      <c r="DF13" s="4">
        <f t="shared" ca="1" si="62"/>
        <v>1800</v>
      </c>
      <c r="DG13" s="4">
        <f t="shared" ca="1" si="63"/>
        <v>900</v>
      </c>
      <c r="DH13" s="4">
        <f t="shared" ca="1" si="64"/>
        <v>900</v>
      </c>
      <c r="DI13" s="4">
        <f t="shared" ca="1" si="65"/>
        <v>1200</v>
      </c>
      <c r="DJ13" s="4">
        <f t="shared" ca="1" si="116"/>
        <v>900</v>
      </c>
      <c r="DK13" s="30"/>
      <c r="DL13" s="30"/>
      <c r="DM13" s="30"/>
      <c r="DN13" s="30"/>
      <c r="DO13" s="30"/>
      <c r="DP13" s="30"/>
      <c r="DQ13" s="30"/>
      <c r="DR13" s="4">
        <f t="shared" ca="1" si="117"/>
        <v>15</v>
      </c>
      <c r="DS13" s="4">
        <f t="shared" ca="1" si="118"/>
        <v>12</v>
      </c>
      <c r="DT13" s="4">
        <f t="shared" ca="1" si="119"/>
        <v>35</v>
      </c>
      <c r="DU13" s="131"/>
      <c r="DV13" s="7">
        <f t="shared" ca="1" si="120"/>
        <v>150</v>
      </c>
      <c r="DW13" s="30"/>
      <c r="DX13" s="4">
        <f t="shared" ca="1" si="121"/>
        <v>260</v>
      </c>
      <c r="DY13" s="4">
        <f t="shared" ca="1" si="126"/>
        <v>280</v>
      </c>
      <c r="DZ13" s="4">
        <f t="shared" ca="1" si="123"/>
        <v>60</v>
      </c>
      <c r="EA13" s="4">
        <f t="shared" ca="1" si="124"/>
        <v>50</v>
      </c>
      <c r="EB13" s="4">
        <f t="shared" ca="1" si="125"/>
        <v>55</v>
      </c>
      <c r="ED13" s="355"/>
      <c r="EE13" s="11" t="s">
        <v>148</v>
      </c>
      <c r="EF13" s="121">
        <v>88.841999999999999</v>
      </c>
    </row>
    <row r="14" spans="1:136" x14ac:dyDescent="0.15">
      <c r="A14" s="6" t="s">
        <v>374</v>
      </c>
      <c r="B14" s="3">
        <f t="shared" ca="1" si="75"/>
        <v>45007</v>
      </c>
      <c r="C14" s="131"/>
      <c r="D14" s="131"/>
      <c r="E14" s="16">
        <f t="shared" ca="1" si="0"/>
        <v>54.156999999999996</v>
      </c>
      <c r="F14" s="16">
        <f t="shared" ca="1" si="76"/>
        <v>50.938000000000002</v>
      </c>
      <c r="G14" s="131"/>
      <c r="H14" s="133"/>
      <c r="I14" s="16">
        <f t="shared" ca="1" si="1"/>
        <v>52.449999999999996</v>
      </c>
      <c r="J14" s="16">
        <f t="shared" ca="1" si="2"/>
        <v>46.849999999999994</v>
      </c>
      <c r="K14" s="131"/>
      <c r="L14" s="16">
        <f t="shared" ca="1" si="4"/>
        <v>72.02</v>
      </c>
      <c r="M14" s="16">
        <f t="shared" ca="1" si="5"/>
        <v>64.290999999999997</v>
      </c>
      <c r="N14" s="63">
        <f t="shared" ca="1" si="6"/>
        <v>71.841999999999999</v>
      </c>
      <c r="O14" s="16">
        <f t="shared" ca="1" si="7"/>
        <v>65.378</v>
      </c>
      <c r="P14" s="4">
        <f t="shared" ca="1" si="8"/>
        <v>57.276999999999994</v>
      </c>
      <c r="Q14" s="16">
        <f t="shared" ca="1" si="9"/>
        <v>54.320000000000007</v>
      </c>
      <c r="R14" s="16">
        <f t="shared" ca="1" si="10"/>
        <v>51.688999999999993</v>
      </c>
      <c r="S14" s="16">
        <f t="shared" ca="1" si="11"/>
        <v>62.838000000000001</v>
      </c>
      <c r="T14" s="16">
        <f t="shared" ca="1" si="12"/>
        <v>55.728000000000009</v>
      </c>
      <c r="U14" s="16">
        <f t="shared" ca="1" si="13"/>
        <v>52.209000000000003</v>
      </c>
      <c r="V14" s="16">
        <f t="shared" ca="1" si="14"/>
        <v>50.721000000000004</v>
      </c>
      <c r="W14" s="16">
        <f t="shared" ca="1" si="77"/>
        <v>53.097999999999999</v>
      </c>
      <c r="X14" s="16">
        <f t="shared" ca="1" si="78"/>
        <v>54.97</v>
      </c>
      <c r="Y14" s="63">
        <f t="shared" ca="1" si="15"/>
        <v>53.323</v>
      </c>
      <c r="Z14" s="16">
        <f t="shared" ca="1" si="79"/>
        <v>50.058999999999997</v>
      </c>
      <c r="AA14" s="16">
        <f t="shared" ca="1" si="16"/>
        <v>51.422000000000004</v>
      </c>
      <c r="AB14" s="16">
        <f t="shared" ca="1" si="17"/>
        <v>50.021000000000001</v>
      </c>
      <c r="AC14" s="16">
        <f t="shared" ca="1" si="18"/>
        <v>50.402999999999999</v>
      </c>
      <c r="AD14" s="30"/>
      <c r="AE14" s="16">
        <f t="shared" ca="1" si="20"/>
        <v>71.650000000000006</v>
      </c>
      <c r="AF14" s="16">
        <f t="shared" ca="1" si="21"/>
        <v>73.31</v>
      </c>
      <c r="AG14" s="16">
        <f t="shared" ca="1" si="22"/>
        <v>67.340999999999994</v>
      </c>
      <c r="AH14" s="64">
        <f t="shared" ca="1" si="23"/>
        <v>60.344999999999999</v>
      </c>
      <c r="AI14" s="16">
        <f t="shared" ca="1" si="24"/>
        <v>60.582999999999998</v>
      </c>
      <c r="AJ14" s="16">
        <f t="shared" ca="1" si="25"/>
        <v>54.876999999999995</v>
      </c>
      <c r="AK14" s="16">
        <f t="shared" ca="1" si="26"/>
        <v>51.483999999999995</v>
      </c>
      <c r="AL14" s="16">
        <f t="shared" ca="1" si="27"/>
        <v>50.828000000000003</v>
      </c>
      <c r="AM14" s="16">
        <f t="shared" ca="1" si="28"/>
        <v>72.353000000000009</v>
      </c>
      <c r="AN14" s="16">
        <f t="shared" ca="1" si="29"/>
        <v>70.649000000000001</v>
      </c>
      <c r="AO14" s="16">
        <f t="shared" ca="1" si="30"/>
        <v>60.36</v>
      </c>
      <c r="AP14" s="16">
        <f t="shared" ca="1" si="31"/>
        <v>53.963999999999999</v>
      </c>
      <c r="AQ14" s="16">
        <f t="shared" ca="1" si="32"/>
        <v>53.612000000000002</v>
      </c>
      <c r="AR14" s="16">
        <f t="shared" ca="1" si="33"/>
        <v>52.076000000000001</v>
      </c>
      <c r="AS14" s="16">
        <f t="shared" ca="1" si="34"/>
        <v>48.663000000000004</v>
      </c>
      <c r="AT14" s="118">
        <f t="shared" ca="1" si="35"/>
        <v>89.27</v>
      </c>
      <c r="AU14" s="118">
        <f t="shared" ca="1" si="36"/>
        <v>85.504999999999995</v>
      </c>
      <c r="AV14" s="118">
        <f t="shared" ca="1" si="37"/>
        <v>82.519000000000005</v>
      </c>
      <c r="AW14" s="118">
        <f t="shared" ca="1" si="38"/>
        <v>82.334999999999994</v>
      </c>
      <c r="AX14" s="118">
        <f t="shared" ca="1" si="39"/>
        <v>80.876000000000005</v>
      </c>
      <c r="AY14" s="118">
        <f t="shared" ca="1" si="80"/>
        <v>71.062000000000012</v>
      </c>
      <c r="AZ14" s="135"/>
      <c r="BA14" s="133"/>
      <c r="BB14" s="133"/>
      <c r="BC14" s="133"/>
      <c r="BD14" s="133"/>
      <c r="BE14" s="133"/>
      <c r="BF14" s="30"/>
      <c r="BG14" s="17">
        <f t="shared" ca="1" si="47"/>
        <v>70.105000000000004</v>
      </c>
      <c r="BH14" s="17">
        <f t="shared" ca="1" si="48"/>
        <v>63.736000000000004</v>
      </c>
      <c r="BI14" s="17">
        <f t="shared" ca="1" si="49"/>
        <v>56.206999999999994</v>
      </c>
      <c r="BJ14" s="133"/>
      <c r="BK14" s="17">
        <f t="shared" ca="1" si="51"/>
        <v>50.683</v>
      </c>
      <c r="BL14" s="17">
        <f t="shared" ca="1" si="52"/>
        <v>48.88600000000001</v>
      </c>
      <c r="BM14" s="17">
        <f t="shared" ca="1" si="53"/>
        <v>51.008000000000003</v>
      </c>
      <c r="BN14" s="131"/>
      <c r="BO14" s="131"/>
      <c r="BP14" s="28">
        <f t="shared" ca="1" si="81"/>
        <v>600</v>
      </c>
      <c r="BQ14" s="28">
        <f t="shared" ca="1" si="82"/>
        <v>260</v>
      </c>
      <c r="BR14" s="131"/>
      <c r="BS14" s="131"/>
      <c r="BT14" s="4">
        <f t="shared" ca="1" si="83"/>
        <v>300</v>
      </c>
      <c r="BU14" s="4">
        <f t="shared" ca="1" si="84"/>
        <v>180</v>
      </c>
      <c r="BV14" s="131"/>
      <c r="BW14" s="4">
        <f t="shared" ca="1" si="85"/>
        <v>130</v>
      </c>
      <c r="BX14" s="7">
        <f t="shared" ca="1" si="86"/>
        <v>300</v>
      </c>
      <c r="BY14" s="4">
        <f t="shared" ca="1" si="127"/>
        <v>8</v>
      </c>
      <c r="BZ14" s="4">
        <f t="shared" ca="1" si="87"/>
        <v>20</v>
      </c>
      <c r="CA14" s="4">
        <f t="shared" ca="1" si="143"/>
        <v>5000</v>
      </c>
      <c r="CB14" s="4">
        <f t="shared" ca="1" si="88"/>
        <v>3500</v>
      </c>
      <c r="CC14" s="4">
        <f t="shared" ca="1" si="89"/>
        <v>20</v>
      </c>
      <c r="CD14" s="4">
        <f t="shared" ca="1" si="90"/>
        <v>30</v>
      </c>
      <c r="CE14" s="4">
        <f t="shared" ca="1" si="91"/>
        <v>250</v>
      </c>
      <c r="CF14" s="4">
        <f t="shared" ca="1" si="92"/>
        <v>2900</v>
      </c>
      <c r="CG14" s="4">
        <f t="shared" ca="1" si="93"/>
        <v>10</v>
      </c>
      <c r="CH14" s="4">
        <f t="shared" ca="1" si="94"/>
        <v>400</v>
      </c>
      <c r="CI14" s="4">
        <f t="shared" ca="1" si="95"/>
        <v>170</v>
      </c>
      <c r="CJ14" s="4">
        <f t="shared" ca="1" si="96"/>
        <v>45</v>
      </c>
      <c r="CK14" s="4">
        <f t="shared" ca="1" si="97"/>
        <v>25</v>
      </c>
      <c r="CL14" s="4">
        <f t="shared" ca="1" si="98"/>
        <v>500</v>
      </c>
      <c r="CM14" s="4">
        <f t="shared" ca="1" si="99"/>
        <v>1000</v>
      </c>
      <c r="CN14" s="4">
        <f t="shared" ca="1" si="100"/>
        <v>12</v>
      </c>
      <c r="CO14" s="131"/>
      <c r="CP14" s="4">
        <f t="shared" ca="1" si="101"/>
        <v>600</v>
      </c>
      <c r="CQ14" s="4">
        <f t="shared" ca="1" si="102"/>
        <v>3000</v>
      </c>
      <c r="CR14" s="4">
        <f t="shared" ca="1" si="103"/>
        <v>2900</v>
      </c>
      <c r="CS14" s="4">
        <f t="shared" ca="1" si="104"/>
        <v>12</v>
      </c>
      <c r="CT14" s="4">
        <f t="shared" ca="1" si="105"/>
        <v>40</v>
      </c>
      <c r="CU14" s="4">
        <f t="shared" ca="1" si="106"/>
        <v>55</v>
      </c>
      <c r="CV14" s="4">
        <f t="shared" ca="1" si="107"/>
        <v>35</v>
      </c>
      <c r="CW14" s="4">
        <f t="shared" ca="1" si="108"/>
        <v>10</v>
      </c>
      <c r="CX14" s="4">
        <f t="shared" ca="1" si="109"/>
        <v>10</v>
      </c>
      <c r="CY14" s="4">
        <f t="shared" ca="1" si="110"/>
        <v>750</v>
      </c>
      <c r="CZ14" s="4">
        <f t="shared" ca="1" si="111"/>
        <v>4200</v>
      </c>
      <c r="DA14" s="4">
        <f t="shared" ca="1" si="112"/>
        <v>15</v>
      </c>
      <c r="DB14" s="4">
        <f t="shared" ca="1" si="113"/>
        <v>150</v>
      </c>
      <c r="DC14" s="4">
        <f t="shared" ca="1" si="114"/>
        <v>130</v>
      </c>
      <c r="DD14" s="4">
        <f t="shared" ca="1" si="115"/>
        <v>130</v>
      </c>
      <c r="DE14" s="30"/>
      <c r="DF14" s="4">
        <f t="shared" ca="1" si="62"/>
        <v>1800</v>
      </c>
      <c r="DG14" s="30"/>
      <c r="DH14" s="4">
        <f t="shared" ca="1" si="64"/>
        <v>1000</v>
      </c>
      <c r="DI14" s="4">
        <f t="shared" ca="1" si="65"/>
        <v>1200</v>
      </c>
      <c r="DJ14" s="4">
        <f t="shared" ca="1" si="116"/>
        <v>950</v>
      </c>
      <c r="DK14" s="30"/>
      <c r="DL14" s="30"/>
      <c r="DM14" s="30"/>
      <c r="DN14" s="30"/>
      <c r="DO14" s="30"/>
      <c r="DP14" s="30"/>
      <c r="DQ14" s="30"/>
      <c r="DR14" s="4">
        <f t="shared" ca="1" si="117"/>
        <v>15</v>
      </c>
      <c r="DS14" s="4">
        <f t="shared" ca="1" si="118"/>
        <v>15</v>
      </c>
      <c r="DT14" s="4">
        <f t="shared" ca="1" si="119"/>
        <v>35</v>
      </c>
      <c r="DU14" s="131"/>
      <c r="DV14" s="7">
        <f t="shared" ca="1" si="120"/>
        <v>210</v>
      </c>
      <c r="DW14" s="4">
        <f t="shared" ref="DW14:DW42" ca="1" si="144">INDIRECT($A14&amp;"!$F$53")</f>
        <v>210</v>
      </c>
      <c r="DX14" s="4">
        <f t="shared" ca="1" si="121"/>
        <v>220</v>
      </c>
      <c r="DY14" s="4">
        <f t="shared" ca="1" si="126"/>
        <v>240</v>
      </c>
      <c r="DZ14" s="4">
        <f t="shared" ca="1" si="123"/>
        <v>55</v>
      </c>
      <c r="EA14" s="4">
        <f t="shared" ca="1" si="124"/>
        <v>60</v>
      </c>
      <c r="EB14" s="4">
        <f t="shared" ca="1" si="125"/>
        <v>55</v>
      </c>
      <c r="ED14" s="353" t="s">
        <v>29</v>
      </c>
      <c r="EE14" s="8" t="s">
        <v>149</v>
      </c>
      <c r="EF14" s="119">
        <v>75.694999999999993</v>
      </c>
    </row>
    <row r="15" spans="1:136" x14ac:dyDescent="0.15">
      <c r="A15" s="6" t="s">
        <v>376</v>
      </c>
      <c r="B15" s="3">
        <f t="shared" ca="1" si="75"/>
        <v>45012</v>
      </c>
      <c r="C15" s="131"/>
      <c r="D15" s="131"/>
      <c r="E15" s="16">
        <f t="shared" ca="1" si="0"/>
        <v>54.215999999999994</v>
      </c>
      <c r="F15" s="16">
        <f t="shared" ca="1" si="76"/>
        <v>51.409000000000006</v>
      </c>
      <c r="G15" s="131"/>
      <c r="H15" s="133"/>
      <c r="I15" s="16">
        <f t="shared" ca="1" si="1"/>
        <v>52.260999999999996</v>
      </c>
      <c r="J15" s="16">
        <f t="shared" ca="1" si="2"/>
        <v>46.81</v>
      </c>
      <c r="K15" s="131"/>
      <c r="L15" s="16">
        <f t="shared" ca="1" si="4"/>
        <v>72.069000000000003</v>
      </c>
      <c r="M15" s="16">
        <f t="shared" ca="1" si="5"/>
        <v>64.33</v>
      </c>
      <c r="N15" s="63">
        <f t="shared" ca="1" si="6"/>
        <v>73.447999999999993</v>
      </c>
      <c r="O15" s="16">
        <f t="shared" ca="1" si="7"/>
        <v>65.353999999999999</v>
      </c>
      <c r="P15" s="4">
        <f t="shared" ca="1" si="8"/>
        <v>57.326999999999998</v>
      </c>
      <c r="Q15" s="16">
        <f t="shared" ca="1" si="9"/>
        <v>54.34</v>
      </c>
      <c r="R15" s="16">
        <f t="shared" ca="1" si="10"/>
        <v>51.683999999999997</v>
      </c>
      <c r="S15" s="16">
        <f t="shared" ca="1" si="11"/>
        <v>65.674000000000007</v>
      </c>
      <c r="T15" s="16">
        <f t="shared" ca="1" si="12"/>
        <v>55.88900000000001</v>
      </c>
      <c r="U15" s="16">
        <f t="shared" ca="1" si="13"/>
        <v>52.230000000000004</v>
      </c>
      <c r="V15" s="16">
        <f t="shared" ca="1" si="14"/>
        <v>50.460999999999999</v>
      </c>
      <c r="W15" s="16">
        <f t="shared" ca="1" si="77"/>
        <v>54.04</v>
      </c>
      <c r="X15" s="16">
        <f t="shared" ca="1" si="78"/>
        <v>56.016000000000005</v>
      </c>
      <c r="Y15" s="63">
        <f t="shared" ca="1" si="15"/>
        <v>56.672000000000004</v>
      </c>
      <c r="Z15" s="16">
        <f t="shared" ca="1" si="79"/>
        <v>50.290999999999997</v>
      </c>
      <c r="AA15" s="16">
        <f t="shared" ca="1" si="16"/>
        <v>51.617000000000004</v>
      </c>
      <c r="AB15" s="16">
        <f t="shared" ca="1" si="17"/>
        <v>49.917000000000002</v>
      </c>
      <c r="AC15" s="16">
        <f t="shared" ca="1" si="18"/>
        <v>50.298000000000002</v>
      </c>
      <c r="AD15" s="30"/>
      <c r="AE15" s="16">
        <f t="shared" ca="1" si="20"/>
        <v>71.622</v>
      </c>
      <c r="AF15" s="16">
        <f t="shared" ca="1" si="21"/>
        <v>73.182000000000002</v>
      </c>
      <c r="AG15" s="16">
        <f t="shared" ca="1" si="22"/>
        <v>67.254999999999995</v>
      </c>
      <c r="AH15" s="64">
        <f t="shared" ca="1" si="23"/>
        <v>60.462000000000003</v>
      </c>
      <c r="AI15" s="16">
        <f t="shared" ca="1" si="24"/>
        <v>60.643000000000001</v>
      </c>
      <c r="AJ15" s="16">
        <f t="shared" ca="1" si="25"/>
        <v>54.894999999999996</v>
      </c>
      <c r="AK15" s="16">
        <f t="shared" ca="1" si="26"/>
        <v>51.459999999999994</v>
      </c>
      <c r="AL15" s="16">
        <f t="shared" ca="1" si="27"/>
        <v>50.668000000000006</v>
      </c>
      <c r="AM15" s="16">
        <f t="shared" ca="1" si="28"/>
        <v>72.311000000000007</v>
      </c>
      <c r="AN15" s="16">
        <f t="shared" ca="1" si="29"/>
        <v>70.691999999999993</v>
      </c>
      <c r="AO15" s="16">
        <f t="shared" ca="1" si="30"/>
        <v>60.366</v>
      </c>
      <c r="AP15" s="16">
        <f t="shared" ca="1" si="31"/>
        <v>54.244</v>
      </c>
      <c r="AQ15" s="16">
        <f t="shared" ca="1" si="32"/>
        <v>55.032000000000004</v>
      </c>
      <c r="AR15" s="16">
        <f t="shared" ca="1" si="33"/>
        <v>52.116999999999997</v>
      </c>
      <c r="AS15" s="16">
        <f t="shared" ca="1" si="34"/>
        <v>48.894000000000005</v>
      </c>
      <c r="AT15" s="118">
        <f t="shared" ca="1" si="35"/>
        <v>89.427999999999997</v>
      </c>
      <c r="AU15" s="118">
        <f t="shared" ca="1" si="36"/>
        <v>85.466999999999999</v>
      </c>
      <c r="AV15" s="118">
        <f t="shared" ca="1" si="37"/>
        <v>82.524000000000001</v>
      </c>
      <c r="AW15" s="118">
        <f t="shared" ca="1" si="38"/>
        <v>82.268999999999991</v>
      </c>
      <c r="AX15" s="118">
        <f t="shared" ca="1" si="39"/>
        <v>80.742999999999995</v>
      </c>
      <c r="AY15" s="118">
        <f t="shared" ca="1" si="80"/>
        <v>71.007000000000005</v>
      </c>
      <c r="AZ15" s="135"/>
      <c r="BA15" s="133"/>
      <c r="BB15" s="133"/>
      <c r="BC15" s="133"/>
      <c r="BD15" s="133"/>
      <c r="BE15" s="133"/>
      <c r="BF15" s="30"/>
      <c r="BG15" s="17">
        <f t="shared" ca="1" si="47"/>
        <v>70.143999999999991</v>
      </c>
      <c r="BH15" s="17">
        <f t="shared" ca="1" si="48"/>
        <v>63.826000000000001</v>
      </c>
      <c r="BI15" s="17">
        <f t="shared" ca="1" si="49"/>
        <v>56.245999999999995</v>
      </c>
      <c r="BJ15" s="133"/>
      <c r="BK15" s="17">
        <f t="shared" ca="1" si="51"/>
        <v>51.754999999999995</v>
      </c>
      <c r="BL15" s="17">
        <f t="shared" ca="1" si="52"/>
        <v>48.665000000000006</v>
      </c>
      <c r="BM15" s="17">
        <f t="shared" ca="1" si="53"/>
        <v>50.237000000000002</v>
      </c>
      <c r="BN15" s="131"/>
      <c r="BO15" s="131"/>
      <c r="BP15" s="28">
        <f t="shared" ca="1" si="81"/>
        <v>850</v>
      </c>
      <c r="BQ15" s="28">
        <f t="shared" ca="1" si="82"/>
        <v>280</v>
      </c>
      <c r="BR15" s="131"/>
      <c r="BS15" s="131"/>
      <c r="BT15" s="4">
        <f t="shared" ca="1" si="83"/>
        <v>320</v>
      </c>
      <c r="BU15" s="4">
        <f t="shared" ca="1" si="84"/>
        <v>170</v>
      </c>
      <c r="BV15" s="131"/>
      <c r="BW15" s="4">
        <f t="shared" ca="1" si="85"/>
        <v>80</v>
      </c>
      <c r="BX15" s="7">
        <f t="shared" ca="1" si="86"/>
        <v>280</v>
      </c>
      <c r="BY15" s="4">
        <f t="shared" ca="1" si="127"/>
        <v>15</v>
      </c>
      <c r="BZ15" s="4">
        <f t="shared" ca="1" si="87"/>
        <v>30</v>
      </c>
      <c r="CA15" s="4">
        <f t="shared" ca="1" si="143"/>
        <v>5000</v>
      </c>
      <c r="CB15" s="4">
        <f t="shared" ca="1" si="88"/>
        <v>3200</v>
      </c>
      <c r="CC15" s="4">
        <f t="shared" ca="1" si="89"/>
        <v>20</v>
      </c>
      <c r="CD15" s="4">
        <f t="shared" ca="1" si="90"/>
        <v>15</v>
      </c>
      <c r="CE15" s="4">
        <f t="shared" ca="1" si="91"/>
        <v>280</v>
      </c>
      <c r="CF15" s="4">
        <f t="shared" ca="1" si="92"/>
        <v>3100</v>
      </c>
      <c r="CG15" s="4">
        <f t="shared" ca="1" si="93"/>
        <v>10</v>
      </c>
      <c r="CH15" s="4">
        <f t="shared" ca="1" si="94"/>
        <v>450</v>
      </c>
      <c r="CI15" s="4">
        <f t="shared" ca="1" si="95"/>
        <v>150</v>
      </c>
      <c r="CJ15" s="4">
        <f t="shared" ca="1" si="96"/>
        <v>15</v>
      </c>
      <c r="CK15" s="4">
        <f t="shared" ca="1" si="97"/>
        <v>25</v>
      </c>
      <c r="CL15" s="4">
        <f t="shared" ca="1" si="98"/>
        <v>12</v>
      </c>
      <c r="CM15" s="4">
        <f t="shared" ca="1" si="99"/>
        <v>650</v>
      </c>
      <c r="CN15" s="4">
        <f t="shared" ca="1" si="100"/>
        <v>15</v>
      </c>
      <c r="CO15" s="131"/>
      <c r="CP15" s="4">
        <f t="shared" ca="1" si="101"/>
        <v>500</v>
      </c>
      <c r="CQ15" s="4">
        <f t="shared" ca="1" si="102"/>
        <v>3100</v>
      </c>
      <c r="CR15" s="4">
        <f t="shared" ca="1" si="103"/>
        <v>3500</v>
      </c>
      <c r="CS15" s="4">
        <f t="shared" ca="1" si="104"/>
        <v>10</v>
      </c>
      <c r="CT15" s="4">
        <f t="shared" ca="1" si="105"/>
        <v>40</v>
      </c>
      <c r="CU15" s="4">
        <f t="shared" ca="1" si="106"/>
        <v>60</v>
      </c>
      <c r="CV15" s="4">
        <f t="shared" ca="1" si="107"/>
        <v>45</v>
      </c>
      <c r="CW15" s="4">
        <f t="shared" ca="1" si="108"/>
        <v>10</v>
      </c>
      <c r="CX15" s="4">
        <f t="shared" ca="1" si="109"/>
        <v>12</v>
      </c>
      <c r="CY15" s="4">
        <f t="shared" ca="1" si="110"/>
        <v>700</v>
      </c>
      <c r="CZ15" s="4">
        <f t="shared" ca="1" si="111"/>
        <v>3600</v>
      </c>
      <c r="DA15" s="4">
        <f t="shared" ca="1" si="112"/>
        <v>15</v>
      </c>
      <c r="DB15" s="4">
        <f t="shared" ca="1" si="113"/>
        <v>100</v>
      </c>
      <c r="DC15" s="4">
        <f t="shared" ca="1" si="114"/>
        <v>150</v>
      </c>
      <c r="DD15" s="4">
        <f t="shared" ca="1" si="115"/>
        <v>150</v>
      </c>
      <c r="DE15" s="30"/>
      <c r="DF15" s="4">
        <f t="shared" ca="1" si="62"/>
        <v>1600</v>
      </c>
      <c r="DG15" s="4">
        <f t="shared" ca="1" si="63"/>
        <v>900</v>
      </c>
      <c r="DH15" s="4">
        <f t="shared" ca="1" si="64"/>
        <v>900</v>
      </c>
      <c r="DI15" s="4">
        <f t="shared" ca="1" si="65"/>
        <v>1200</v>
      </c>
      <c r="DJ15" s="4">
        <f t="shared" ca="1" si="116"/>
        <v>950</v>
      </c>
      <c r="DK15" s="30"/>
      <c r="DL15" s="30"/>
      <c r="DM15" s="30"/>
      <c r="DN15" s="30"/>
      <c r="DO15" s="30"/>
      <c r="DP15" s="30"/>
      <c r="DQ15" s="30"/>
      <c r="DR15" s="4">
        <f t="shared" ca="1" si="117"/>
        <v>12</v>
      </c>
      <c r="DS15" s="4">
        <f t="shared" ca="1" si="118"/>
        <v>12</v>
      </c>
      <c r="DT15" s="4">
        <f t="shared" ca="1" si="119"/>
        <v>30</v>
      </c>
      <c r="DU15" s="131"/>
      <c r="DV15" s="7">
        <f t="shared" ca="1" si="120"/>
        <v>140</v>
      </c>
      <c r="DW15" s="4">
        <f t="shared" ca="1" si="144"/>
        <v>150</v>
      </c>
      <c r="DX15" s="4">
        <f t="shared" ca="1" si="121"/>
        <v>160</v>
      </c>
      <c r="DY15" s="4">
        <f t="shared" ca="1" si="126"/>
        <v>180</v>
      </c>
      <c r="DZ15" s="4">
        <f t="shared" ca="1" si="123"/>
        <v>60</v>
      </c>
      <c r="EA15" s="4">
        <f t="shared" ca="1" si="124"/>
        <v>60</v>
      </c>
      <c r="EB15" s="4">
        <f t="shared" ca="1" si="125"/>
        <v>60</v>
      </c>
      <c r="ED15" s="354"/>
      <c r="EE15" t="s">
        <v>150</v>
      </c>
      <c r="EF15" s="120">
        <v>76.572000000000003</v>
      </c>
    </row>
    <row r="16" spans="1:136" x14ac:dyDescent="0.15">
      <c r="A16" s="6" t="s">
        <v>377</v>
      </c>
      <c r="B16" s="3">
        <f t="shared" ca="1" si="75"/>
        <v>45020</v>
      </c>
      <c r="C16" s="131"/>
      <c r="D16" s="131"/>
      <c r="E16" s="16">
        <f t="shared" ca="1" si="0"/>
        <v>54.836999999999996</v>
      </c>
      <c r="F16" s="16">
        <f t="shared" ca="1" si="76"/>
        <v>51.715000000000003</v>
      </c>
      <c r="G16" s="131"/>
      <c r="H16" s="133"/>
      <c r="I16" s="16">
        <f t="shared" ca="1" si="1"/>
        <v>53.061999999999998</v>
      </c>
      <c r="J16" s="16">
        <f t="shared" ca="1" si="2"/>
        <v>46.998999999999995</v>
      </c>
      <c r="K16" s="131"/>
      <c r="L16" s="16">
        <f t="shared" ca="1" si="4"/>
        <v>71.884</v>
      </c>
      <c r="M16" s="16">
        <f t="shared" ca="1" si="5"/>
        <v>64.402000000000001</v>
      </c>
      <c r="N16" s="63">
        <f t="shared" ca="1" si="6"/>
        <v>71.683999999999997</v>
      </c>
      <c r="O16" s="16">
        <f t="shared" ca="1" si="7"/>
        <v>65.33</v>
      </c>
      <c r="P16" s="4">
        <f t="shared" ca="1" si="8"/>
        <v>57.330999999999989</v>
      </c>
      <c r="Q16" s="16">
        <f t="shared" ca="1" si="9"/>
        <v>54.377000000000002</v>
      </c>
      <c r="R16" s="16">
        <f t="shared" ca="1" si="10"/>
        <v>51.881</v>
      </c>
      <c r="S16" s="16">
        <f t="shared" ca="1" si="11"/>
        <v>64.174999999999997</v>
      </c>
      <c r="T16" s="16">
        <f t="shared" ca="1" si="12"/>
        <v>56.149000000000001</v>
      </c>
      <c r="U16" s="16">
        <f t="shared" ca="1" si="13"/>
        <v>52.216000000000008</v>
      </c>
      <c r="V16" s="16">
        <f t="shared" ca="1" si="14"/>
        <v>50.521000000000001</v>
      </c>
      <c r="W16" s="16">
        <f t="shared" ca="1" si="77"/>
        <v>54.066000000000003</v>
      </c>
      <c r="X16" s="16">
        <f t="shared" ca="1" si="78"/>
        <v>55.945</v>
      </c>
      <c r="Y16" s="63">
        <f t="shared" ca="1" si="15"/>
        <v>54.082000000000001</v>
      </c>
      <c r="Z16" s="16">
        <f t="shared" ca="1" si="79"/>
        <v>50.363</v>
      </c>
      <c r="AA16" s="16">
        <f t="shared" ca="1" si="16"/>
        <v>51.330000000000005</v>
      </c>
      <c r="AB16" s="16">
        <f t="shared" ca="1" si="17"/>
        <v>49.897999999999996</v>
      </c>
      <c r="AC16" s="16">
        <f t="shared" ca="1" si="18"/>
        <v>50.289000000000001</v>
      </c>
      <c r="AD16" s="30"/>
      <c r="AE16" s="16">
        <f t="shared" ca="1" si="20"/>
        <v>71.546999999999997</v>
      </c>
      <c r="AF16" s="16">
        <f t="shared" ca="1" si="21"/>
        <v>73.188000000000002</v>
      </c>
      <c r="AG16" s="16">
        <f t="shared" ca="1" si="22"/>
        <v>67.258999999999986</v>
      </c>
      <c r="AH16" s="64">
        <f t="shared" ca="1" si="23"/>
        <v>60.645000000000003</v>
      </c>
      <c r="AI16" s="16">
        <f t="shared" ca="1" si="24"/>
        <v>60.757000000000005</v>
      </c>
      <c r="AJ16" s="16">
        <f t="shared" ca="1" si="25"/>
        <v>54.965999999999994</v>
      </c>
      <c r="AK16" s="16">
        <f t="shared" ca="1" si="26"/>
        <v>51.458999999999996</v>
      </c>
      <c r="AL16" s="16">
        <f t="shared" ca="1" si="27"/>
        <v>50.677000000000007</v>
      </c>
      <c r="AM16" s="16">
        <f t="shared" ca="1" si="28"/>
        <v>72.28</v>
      </c>
      <c r="AN16" s="16">
        <f t="shared" ca="1" si="29"/>
        <v>70.656000000000006</v>
      </c>
      <c r="AO16" s="16">
        <f t="shared" ca="1" si="30"/>
        <v>60.403999999999996</v>
      </c>
      <c r="AP16" s="16">
        <f t="shared" ca="1" si="31"/>
        <v>54.504999999999995</v>
      </c>
      <c r="AQ16" s="16">
        <f t="shared" ca="1" si="32"/>
        <v>53.925000000000004</v>
      </c>
      <c r="AR16" s="16">
        <f t="shared" ca="1" si="33"/>
        <v>52.540999999999997</v>
      </c>
      <c r="AS16" s="16">
        <f t="shared" ca="1" si="34"/>
        <v>49.023000000000003</v>
      </c>
      <c r="AT16" s="118">
        <f t="shared" ca="1" si="35"/>
        <v>90.14</v>
      </c>
      <c r="AU16" s="118">
        <f t="shared" ca="1" si="36"/>
        <v>85.353000000000009</v>
      </c>
      <c r="AV16" s="118">
        <f t="shared" ca="1" si="37"/>
        <v>82.513999999999996</v>
      </c>
      <c r="AW16" s="118">
        <f t="shared" ca="1" si="38"/>
        <v>82.158999999999992</v>
      </c>
      <c r="AX16" s="118">
        <f t="shared" ca="1" si="39"/>
        <v>80.694000000000003</v>
      </c>
      <c r="AY16" s="118">
        <f t="shared" ca="1" si="80"/>
        <v>70.978000000000009</v>
      </c>
      <c r="AZ16" s="135"/>
      <c r="BA16" s="133"/>
      <c r="BB16" s="133"/>
      <c r="BC16" s="133"/>
      <c r="BD16" s="133"/>
      <c r="BE16" s="133"/>
      <c r="BF16" s="30"/>
      <c r="BG16" s="17">
        <f t="shared" ca="1" si="47"/>
        <v>70.102999999999994</v>
      </c>
      <c r="BH16" s="17">
        <f t="shared" ca="1" si="48"/>
        <v>63.652000000000001</v>
      </c>
      <c r="BI16" s="17">
        <f t="shared" ca="1" si="49"/>
        <v>56.310999999999993</v>
      </c>
      <c r="BJ16" s="133"/>
      <c r="BK16" s="17">
        <f t="shared" ca="1" si="51"/>
        <v>51.667999999999999</v>
      </c>
      <c r="BL16" s="17">
        <f t="shared" ca="1" si="52"/>
        <v>47.333000000000006</v>
      </c>
      <c r="BM16" s="17">
        <f t="shared" ca="1" si="53"/>
        <v>50.243000000000002</v>
      </c>
      <c r="BN16" s="131"/>
      <c r="BO16" s="131"/>
      <c r="BP16" s="28">
        <f t="shared" ca="1" si="81"/>
        <v>750</v>
      </c>
      <c r="BQ16" s="28">
        <f t="shared" ca="1" si="82"/>
        <v>300</v>
      </c>
      <c r="BR16" s="131"/>
      <c r="BS16" s="131"/>
      <c r="BT16" s="4">
        <f t="shared" ca="1" si="83"/>
        <v>300</v>
      </c>
      <c r="BU16" s="4">
        <f t="shared" ca="1" si="84"/>
        <v>150</v>
      </c>
      <c r="BV16" s="131"/>
      <c r="BW16" s="4">
        <f t="shared" ca="1" si="85"/>
        <v>90</v>
      </c>
      <c r="BX16" s="7">
        <f t="shared" ca="1" si="86"/>
        <v>300</v>
      </c>
      <c r="BY16" s="4">
        <f t="shared" ca="1" si="127"/>
        <v>10</v>
      </c>
      <c r="BZ16" s="4">
        <f t="shared" ca="1" si="87"/>
        <v>25</v>
      </c>
      <c r="CA16" s="4">
        <f t="shared" ca="1" si="143"/>
        <v>5500</v>
      </c>
      <c r="CB16" s="4">
        <f t="shared" ca="1" si="88"/>
        <v>3200</v>
      </c>
      <c r="CC16" s="4">
        <f t="shared" ca="1" si="89"/>
        <v>20</v>
      </c>
      <c r="CD16" s="4">
        <f t="shared" ca="1" si="90"/>
        <v>20</v>
      </c>
      <c r="CE16" s="4">
        <f t="shared" ca="1" si="91"/>
        <v>200</v>
      </c>
      <c r="CF16" s="4">
        <f t="shared" ca="1" si="92"/>
        <v>3000</v>
      </c>
      <c r="CG16" s="4">
        <f t="shared" ca="1" si="93"/>
        <v>12</v>
      </c>
      <c r="CH16" s="4">
        <f t="shared" ca="1" si="94"/>
        <v>450</v>
      </c>
      <c r="CI16" s="4">
        <f t="shared" ca="1" si="95"/>
        <v>140</v>
      </c>
      <c r="CJ16" s="4">
        <f t="shared" ca="1" si="96"/>
        <v>12</v>
      </c>
      <c r="CK16" s="4">
        <f t="shared" ca="1" si="97"/>
        <v>25</v>
      </c>
      <c r="CL16" s="4">
        <f t="shared" ca="1" si="98"/>
        <v>150</v>
      </c>
      <c r="CM16" s="4">
        <f t="shared" ca="1" si="99"/>
        <v>500</v>
      </c>
      <c r="CN16" s="4">
        <f t="shared" ca="1" si="100"/>
        <v>15</v>
      </c>
      <c r="CO16" s="131"/>
      <c r="CP16" s="4">
        <f t="shared" ca="1" si="101"/>
        <v>600</v>
      </c>
      <c r="CQ16" s="4">
        <f t="shared" ca="1" si="102"/>
        <v>3300</v>
      </c>
      <c r="CR16" s="4">
        <f t="shared" ca="1" si="103"/>
        <v>3100</v>
      </c>
      <c r="CS16" s="4">
        <f t="shared" ca="1" si="104"/>
        <v>10</v>
      </c>
      <c r="CT16" s="4">
        <f t="shared" ca="1" si="105"/>
        <v>45</v>
      </c>
      <c r="CU16" s="4">
        <f t="shared" ca="1" si="106"/>
        <v>50</v>
      </c>
      <c r="CV16" s="4">
        <f t="shared" ca="1" si="107"/>
        <v>45</v>
      </c>
      <c r="CW16" s="4">
        <f t="shared" ca="1" si="108"/>
        <v>10</v>
      </c>
      <c r="CX16" s="4">
        <f t="shared" ca="1" si="109"/>
        <v>12</v>
      </c>
      <c r="CY16" s="4">
        <f t="shared" ca="1" si="110"/>
        <v>1000</v>
      </c>
      <c r="CZ16" s="4">
        <f t="shared" ca="1" si="111"/>
        <v>3600</v>
      </c>
      <c r="DA16" s="4">
        <f t="shared" ca="1" si="112"/>
        <v>12</v>
      </c>
      <c r="DB16" s="4">
        <f t="shared" ca="1" si="113"/>
        <v>140</v>
      </c>
      <c r="DC16" s="4">
        <f t="shared" ca="1" si="114"/>
        <v>140</v>
      </c>
      <c r="DD16" s="4">
        <f t="shared" ca="1" si="115"/>
        <v>130</v>
      </c>
      <c r="DE16" s="30"/>
      <c r="DF16" s="4">
        <f t="shared" ca="1" si="62"/>
        <v>1700</v>
      </c>
      <c r="DG16" s="30"/>
      <c r="DH16" s="4">
        <f t="shared" ca="1" si="64"/>
        <v>900</v>
      </c>
      <c r="DI16" s="4">
        <f t="shared" ca="1" si="65"/>
        <v>1100</v>
      </c>
      <c r="DJ16" s="4">
        <f t="shared" ca="1" si="116"/>
        <v>1000</v>
      </c>
      <c r="DK16" s="30"/>
      <c r="DL16" s="30"/>
      <c r="DM16" s="30"/>
      <c r="DN16" s="30"/>
      <c r="DO16" s="30"/>
      <c r="DP16" s="30"/>
      <c r="DQ16" s="30"/>
      <c r="DR16" s="4">
        <f t="shared" ca="1" si="117"/>
        <v>15</v>
      </c>
      <c r="DS16" s="4">
        <f t="shared" ca="1" si="118"/>
        <v>12</v>
      </c>
      <c r="DT16" s="4">
        <f t="shared" ca="1" si="119"/>
        <v>30</v>
      </c>
      <c r="DU16" s="131"/>
      <c r="DV16" s="7">
        <f t="shared" ca="1" si="120"/>
        <v>140</v>
      </c>
      <c r="DW16" s="30"/>
      <c r="DX16" s="4">
        <f t="shared" ca="1" si="121"/>
        <v>200</v>
      </c>
      <c r="DY16" s="4">
        <f t="shared" ca="1" si="126"/>
        <v>180</v>
      </c>
      <c r="DZ16" s="4">
        <f t="shared" ca="1" si="123"/>
        <v>60</v>
      </c>
      <c r="EA16" s="4">
        <f t="shared" ca="1" si="124"/>
        <v>60</v>
      </c>
      <c r="EB16" s="4">
        <f t="shared" ca="1" si="125"/>
        <v>55</v>
      </c>
      <c r="ED16" s="354"/>
      <c r="EE16" t="s">
        <v>151</v>
      </c>
      <c r="EF16" s="120">
        <v>76.572999999999993</v>
      </c>
    </row>
    <row r="17" spans="1:136" x14ac:dyDescent="0.15">
      <c r="A17" s="6" t="s">
        <v>380</v>
      </c>
      <c r="B17" s="3">
        <f t="shared" ca="1" si="75"/>
        <v>45027</v>
      </c>
      <c r="C17" s="131"/>
      <c r="D17" s="131"/>
      <c r="E17" s="16">
        <f t="shared" ca="1" si="0"/>
        <v>54.692</v>
      </c>
      <c r="F17" s="16">
        <f t="shared" ca="1" si="76"/>
        <v>51.442999999999998</v>
      </c>
      <c r="G17" s="131"/>
      <c r="H17" s="133"/>
      <c r="I17" s="16">
        <f t="shared" ca="1" si="1"/>
        <v>53.597999999999992</v>
      </c>
      <c r="J17" s="16">
        <f t="shared" ca="1" si="2"/>
        <v>46.840999999999994</v>
      </c>
      <c r="K17" s="131"/>
      <c r="L17" s="16">
        <f t="shared" ca="1" si="4"/>
        <v>71.914000000000001</v>
      </c>
      <c r="M17" s="16">
        <f t="shared" ca="1" si="5"/>
        <v>64.382999999999996</v>
      </c>
      <c r="N17" s="63">
        <f t="shared" ca="1" si="6"/>
        <v>71.666999999999987</v>
      </c>
      <c r="O17" s="16">
        <f t="shared" ca="1" si="7"/>
        <v>65.311999999999998</v>
      </c>
      <c r="P17" s="4">
        <f t="shared" ca="1" si="8"/>
        <v>57.309999999999988</v>
      </c>
      <c r="Q17" s="16">
        <f t="shared" ca="1" si="9"/>
        <v>54.364000000000004</v>
      </c>
      <c r="R17" s="16">
        <f t="shared" ca="1" si="10"/>
        <v>51.650999999999996</v>
      </c>
      <c r="S17" s="16">
        <f t="shared" ca="1" si="11"/>
        <v>63.552999999999997</v>
      </c>
      <c r="T17" s="16">
        <f t="shared" ca="1" si="12"/>
        <v>56.124000000000009</v>
      </c>
      <c r="U17" s="16">
        <f t="shared" ca="1" si="13"/>
        <v>52.207000000000008</v>
      </c>
      <c r="V17" s="16">
        <f t="shared" ca="1" si="14"/>
        <v>50.460999999999999</v>
      </c>
      <c r="W17" s="16">
        <f t="shared" ca="1" si="77"/>
        <v>54.078999999999994</v>
      </c>
      <c r="X17" s="16">
        <f t="shared" ca="1" si="78"/>
        <v>55.597000000000001</v>
      </c>
      <c r="Y17" s="63">
        <f t="shared" ca="1" si="15"/>
        <v>53.836000000000006</v>
      </c>
      <c r="Z17" s="16">
        <f t="shared" ca="1" si="79"/>
        <v>50.287999999999997</v>
      </c>
      <c r="AA17" s="16">
        <f t="shared" ca="1" si="16"/>
        <v>51.318000000000005</v>
      </c>
      <c r="AB17" s="16">
        <f t="shared" ca="1" si="17"/>
        <v>49.918999999999997</v>
      </c>
      <c r="AC17" s="16">
        <f t="shared" ca="1" si="18"/>
        <v>50.302999999999997</v>
      </c>
      <c r="AD17" s="30"/>
      <c r="AE17" s="16">
        <f t="shared" ca="1" si="20"/>
        <v>71.486999999999995</v>
      </c>
      <c r="AF17" s="16">
        <f t="shared" ca="1" si="21"/>
        <v>73.183000000000007</v>
      </c>
      <c r="AG17" s="16">
        <f t="shared" ca="1" si="22"/>
        <v>67.373999999999995</v>
      </c>
      <c r="AH17" s="64">
        <f t="shared" ca="1" si="23"/>
        <v>60.466000000000001</v>
      </c>
      <c r="AI17" s="16">
        <f t="shared" ca="1" si="24"/>
        <v>60.761000000000003</v>
      </c>
      <c r="AJ17" s="16">
        <f t="shared" ca="1" si="25"/>
        <v>55.015000000000001</v>
      </c>
      <c r="AK17" s="16">
        <f t="shared" ca="1" si="26"/>
        <v>51.474999999999994</v>
      </c>
      <c r="AL17" s="16">
        <f t="shared" ca="1" si="27"/>
        <v>50.671000000000006</v>
      </c>
      <c r="AM17" s="16">
        <f t="shared" ca="1" si="28"/>
        <v>72.353999999999999</v>
      </c>
      <c r="AN17" s="16">
        <f t="shared" ca="1" si="29"/>
        <v>70.661000000000001</v>
      </c>
      <c r="AO17" s="16">
        <f t="shared" ca="1" si="30"/>
        <v>60.390999999999998</v>
      </c>
      <c r="AP17" s="16">
        <f t="shared" ca="1" si="31"/>
        <v>54.138999999999996</v>
      </c>
      <c r="AQ17" s="16">
        <f t="shared" ca="1" si="32"/>
        <v>53.924000000000007</v>
      </c>
      <c r="AR17" s="16">
        <f t="shared" ca="1" si="33"/>
        <v>52.462000000000003</v>
      </c>
      <c r="AS17" s="16">
        <f t="shared" ca="1" si="34"/>
        <v>48.978000000000002</v>
      </c>
      <c r="AT17" s="118">
        <f t="shared" ca="1" si="35"/>
        <v>90.051999999999992</v>
      </c>
      <c r="AU17" s="118">
        <f t="shared" ca="1" si="36"/>
        <v>85.277999999999992</v>
      </c>
      <c r="AV17" s="118">
        <f t="shared" ca="1" si="37"/>
        <v>82.543000000000006</v>
      </c>
      <c r="AW17" s="118">
        <f t="shared" ca="1" si="38"/>
        <v>82.111999999999995</v>
      </c>
      <c r="AX17" s="118">
        <f t="shared" ca="1" si="39"/>
        <v>80.668999999999997</v>
      </c>
      <c r="AY17" s="118">
        <f t="shared" ca="1" si="80"/>
        <v>71.003</v>
      </c>
      <c r="AZ17" s="135"/>
      <c r="BA17" s="133"/>
      <c r="BB17" s="133"/>
      <c r="BC17" s="133"/>
      <c r="BD17" s="133"/>
      <c r="BE17" s="133"/>
      <c r="BF17" s="30"/>
      <c r="BG17" s="17">
        <f t="shared" ca="1" si="47"/>
        <v>70.099000000000004</v>
      </c>
      <c r="BH17" s="17">
        <f t="shared" ca="1" si="48"/>
        <v>63.682000000000002</v>
      </c>
      <c r="BI17" s="17">
        <f t="shared" ca="1" si="49"/>
        <v>56.226999999999997</v>
      </c>
      <c r="BJ17" s="133"/>
      <c r="BK17" s="17">
        <f t="shared" ca="1" si="51"/>
        <v>51.405000000000001</v>
      </c>
      <c r="BL17" s="17">
        <f t="shared" ca="1" si="52"/>
        <v>48.541000000000004</v>
      </c>
      <c r="BM17" s="17">
        <f t="shared" ca="1" si="53"/>
        <v>50.246000000000002</v>
      </c>
      <c r="BN17" s="131"/>
      <c r="BO17" s="131"/>
      <c r="BP17" s="28">
        <f t="shared" ca="1" si="81"/>
        <v>700</v>
      </c>
      <c r="BQ17" s="28">
        <f t="shared" ca="1" si="82"/>
        <v>300</v>
      </c>
      <c r="BR17" s="131"/>
      <c r="BS17" s="131"/>
      <c r="BT17" s="4">
        <f t="shared" ca="1" si="83"/>
        <v>310</v>
      </c>
      <c r="BU17" s="4">
        <f t="shared" ca="1" si="84"/>
        <v>140</v>
      </c>
      <c r="BV17" s="131"/>
      <c r="BW17" s="4">
        <f t="shared" ca="1" si="85"/>
        <v>110</v>
      </c>
      <c r="BX17" s="7">
        <f t="shared" ca="1" si="86"/>
        <v>300</v>
      </c>
      <c r="BY17" s="4">
        <f t="shared" ca="1" si="127"/>
        <v>10</v>
      </c>
      <c r="BZ17" s="4">
        <f t="shared" ca="1" si="87"/>
        <v>25</v>
      </c>
      <c r="CA17" s="4">
        <f t="shared" ca="1" si="143"/>
        <v>5300</v>
      </c>
      <c r="CB17" s="4">
        <f t="shared" ca="1" si="88"/>
        <v>3000</v>
      </c>
      <c r="CC17" s="4">
        <f t="shared" ca="1" si="89"/>
        <v>20</v>
      </c>
      <c r="CD17" s="4">
        <f t="shared" ca="1" si="90"/>
        <v>25</v>
      </c>
      <c r="CE17" s="4">
        <f t="shared" ca="1" si="91"/>
        <v>200</v>
      </c>
      <c r="CF17" s="4">
        <f t="shared" ca="1" si="92"/>
        <v>3100</v>
      </c>
      <c r="CG17" s="4">
        <f t="shared" ca="1" si="93"/>
        <v>10</v>
      </c>
      <c r="CH17" s="4">
        <f t="shared" ca="1" si="94"/>
        <v>480</v>
      </c>
      <c r="CI17" s="4">
        <f t="shared" ca="1" si="95"/>
        <v>150</v>
      </c>
      <c r="CJ17" s="4">
        <f t="shared" ca="1" si="96"/>
        <v>12</v>
      </c>
      <c r="CK17" s="4">
        <f t="shared" ca="1" si="97"/>
        <v>25</v>
      </c>
      <c r="CL17" s="4">
        <f t="shared" ca="1" si="98"/>
        <v>800</v>
      </c>
      <c r="CM17" s="4">
        <f t="shared" ca="1" si="99"/>
        <v>400</v>
      </c>
      <c r="CN17" s="4">
        <f t="shared" ca="1" si="100"/>
        <v>15</v>
      </c>
      <c r="CO17" s="131"/>
      <c r="CP17" s="4">
        <f t="shared" ca="1" si="101"/>
        <v>500</v>
      </c>
      <c r="CQ17" s="4">
        <f t="shared" ca="1" si="102"/>
        <v>3000</v>
      </c>
      <c r="CR17" s="4">
        <f t="shared" ca="1" si="103"/>
        <v>3000</v>
      </c>
      <c r="CS17" s="4">
        <f t="shared" ca="1" si="104"/>
        <v>10</v>
      </c>
      <c r="CT17" s="4">
        <f t="shared" ca="1" si="105"/>
        <v>40</v>
      </c>
      <c r="CU17" s="4">
        <f t="shared" ca="1" si="106"/>
        <v>45</v>
      </c>
      <c r="CV17" s="4">
        <f t="shared" ca="1" si="107"/>
        <v>40</v>
      </c>
      <c r="CW17" s="4">
        <f t="shared" ca="1" si="108"/>
        <v>10</v>
      </c>
      <c r="CX17" s="4">
        <f t="shared" ca="1" si="109"/>
        <v>10</v>
      </c>
      <c r="CY17" s="4">
        <f t="shared" ca="1" si="110"/>
        <v>900</v>
      </c>
      <c r="CZ17" s="4">
        <f t="shared" ca="1" si="111"/>
        <v>3800</v>
      </c>
      <c r="DA17" s="4">
        <f t="shared" ca="1" si="112"/>
        <v>12</v>
      </c>
      <c r="DB17" s="4">
        <f t="shared" ca="1" si="113"/>
        <v>130</v>
      </c>
      <c r="DC17" s="4">
        <f t="shared" ca="1" si="114"/>
        <v>140</v>
      </c>
      <c r="DD17" s="4">
        <f t="shared" ca="1" si="115"/>
        <v>130</v>
      </c>
      <c r="DE17" s="30"/>
      <c r="DF17" s="4">
        <f t="shared" ca="1" si="62"/>
        <v>1500</v>
      </c>
      <c r="DG17" s="4">
        <f t="shared" ca="1" si="63"/>
        <v>900</v>
      </c>
      <c r="DH17" s="4">
        <f t="shared" ca="1" si="64"/>
        <v>1000</v>
      </c>
      <c r="DI17" s="4">
        <f t="shared" ca="1" si="65"/>
        <v>1100</v>
      </c>
      <c r="DJ17" s="4">
        <f t="shared" ca="1" si="116"/>
        <v>800</v>
      </c>
      <c r="DK17" s="30"/>
      <c r="DL17" s="30"/>
      <c r="DM17" s="30"/>
      <c r="DN17" s="30"/>
      <c r="DO17" s="30"/>
      <c r="DP17" s="30"/>
      <c r="DQ17" s="30"/>
      <c r="DR17" s="4">
        <f t="shared" ca="1" si="117"/>
        <v>15</v>
      </c>
      <c r="DS17" s="4">
        <f t="shared" ca="1" si="118"/>
        <v>12</v>
      </c>
      <c r="DT17" s="4">
        <f t="shared" ca="1" si="119"/>
        <v>30</v>
      </c>
      <c r="DU17" s="131"/>
      <c r="DV17" s="7">
        <f t="shared" ca="1" si="120"/>
        <v>220</v>
      </c>
      <c r="DW17" s="30"/>
      <c r="DX17" s="4">
        <f t="shared" ca="1" si="121"/>
        <v>210</v>
      </c>
      <c r="DY17" s="4">
        <f t="shared" ca="1" si="126"/>
        <v>220</v>
      </c>
      <c r="DZ17" s="4">
        <f t="shared" ca="1" si="123"/>
        <v>60</v>
      </c>
      <c r="EA17" s="4">
        <f t="shared" ca="1" si="124"/>
        <v>60</v>
      </c>
      <c r="EB17" s="4">
        <f t="shared" ca="1" si="125"/>
        <v>60</v>
      </c>
      <c r="ED17" s="354"/>
      <c r="EE17" t="s">
        <v>152</v>
      </c>
      <c r="EF17" s="120">
        <v>76.572000000000003</v>
      </c>
    </row>
    <row r="18" spans="1:136" x14ac:dyDescent="0.15">
      <c r="A18" s="6" t="s">
        <v>382</v>
      </c>
      <c r="B18" s="3">
        <f t="shared" ca="1" si="75"/>
        <v>45033</v>
      </c>
      <c r="C18" s="131"/>
      <c r="D18" s="131"/>
      <c r="E18" s="16">
        <f t="shared" ca="1" si="0"/>
        <v>54.495999999999995</v>
      </c>
      <c r="F18" s="16">
        <f t="shared" ca="1" si="76"/>
        <v>51.303000000000004</v>
      </c>
      <c r="G18" s="131"/>
      <c r="H18" s="133"/>
      <c r="I18" s="16">
        <f t="shared" ca="1" si="1"/>
        <v>53.322999999999993</v>
      </c>
      <c r="J18" s="16">
        <f t="shared" ca="1" si="2"/>
        <v>46.774999999999999</v>
      </c>
      <c r="K18" s="131"/>
      <c r="L18" s="16">
        <f t="shared" ca="1" si="4"/>
        <v>72.100999999999999</v>
      </c>
      <c r="M18" s="16">
        <f t="shared" ca="1" si="5"/>
        <v>64.364000000000004</v>
      </c>
      <c r="N18" s="63">
        <f t="shared" ca="1" si="6"/>
        <v>72.61099999999999</v>
      </c>
      <c r="O18" s="16">
        <f t="shared" ca="1" si="7"/>
        <v>65.281000000000006</v>
      </c>
      <c r="P18" s="4">
        <f t="shared" ca="1" si="8"/>
        <v>57.388999999999996</v>
      </c>
      <c r="Q18" s="16">
        <f t="shared" ca="1" si="9"/>
        <v>54.430000000000007</v>
      </c>
      <c r="R18" s="16">
        <f t="shared" ca="1" si="10"/>
        <v>51.649000000000001</v>
      </c>
      <c r="S18" s="16">
        <f t="shared" ca="1" si="11"/>
        <v>64.62</v>
      </c>
      <c r="T18" s="16">
        <f t="shared" ca="1" si="12"/>
        <v>56.193000000000005</v>
      </c>
      <c r="U18" s="16">
        <f t="shared" ca="1" si="13"/>
        <v>52.229000000000006</v>
      </c>
      <c r="V18" s="16">
        <f t="shared" ca="1" si="14"/>
        <v>50.469000000000001</v>
      </c>
      <c r="W18" s="16">
        <f t="shared" ca="1" si="77"/>
        <v>53.783000000000001</v>
      </c>
      <c r="X18" s="16">
        <f t="shared" ca="1" si="78"/>
        <v>55.658999999999999</v>
      </c>
      <c r="Y18" s="63">
        <f t="shared" ca="1" si="15"/>
        <v>55.517000000000003</v>
      </c>
      <c r="Z18" s="16">
        <f t="shared" ca="1" si="79"/>
        <v>50.271000000000001</v>
      </c>
      <c r="AA18" s="16">
        <f t="shared" ca="1" si="16"/>
        <v>51.397000000000006</v>
      </c>
      <c r="AB18" s="16">
        <f t="shared" ca="1" si="17"/>
        <v>49.905000000000001</v>
      </c>
      <c r="AC18" s="16">
        <f t="shared" ca="1" si="18"/>
        <v>50.256</v>
      </c>
      <c r="AD18" s="4">
        <f t="shared" ca="1" si="19"/>
        <v>79.256</v>
      </c>
      <c r="AE18" s="16">
        <f t="shared" ca="1" si="20"/>
        <v>71.426000000000002</v>
      </c>
      <c r="AF18" s="16">
        <f t="shared" ca="1" si="21"/>
        <v>73.216999999999999</v>
      </c>
      <c r="AG18" s="16">
        <f t="shared" ca="1" si="22"/>
        <v>67.352000000000004</v>
      </c>
      <c r="AH18" s="64">
        <f t="shared" ca="1" si="23"/>
        <v>60.436999999999998</v>
      </c>
      <c r="AI18" s="16">
        <f t="shared" ca="1" si="24"/>
        <v>60.697000000000003</v>
      </c>
      <c r="AJ18" s="16">
        <f t="shared" ca="1" si="25"/>
        <v>54.933999999999997</v>
      </c>
      <c r="AK18" s="16">
        <f t="shared" ca="1" si="26"/>
        <v>51.442999999999998</v>
      </c>
      <c r="AL18" s="16">
        <f t="shared" ca="1" si="27"/>
        <v>50.641000000000005</v>
      </c>
      <c r="AM18" s="16">
        <f t="shared" ca="1" si="28"/>
        <v>72.316000000000003</v>
      </c>
      <c r="AN18" s="16">
        <f t="shared" ca="1" si="29"/>
        <v>70.706999999999994</v>
      </c>
      <c r="AO18" s="16">
        <f t="shared" ca="1" si="30"/>
        <v>60.393999999999998</v>
      </c>
      <c r="AP18" s="16">
        <f t="shared" ca="1" si="31"/>
        <v>54.138999999999996</v>
      </c>
      <c r="AQ18" s="16">
        <f t="shared" ca="1" si="32"/>
        <v>54.499000000000002</v>
      </c>
      <c r="AR18" s="16">
        <f t="shared" ca="1" si="33"/>
        <v>52.445999999999998</v>
      </c>
      <c r="AS18" s="16">
        <f t="shared" ca="1" si="34"/>
        <v>48.933000000000007</v>
      </c>
      <c r="AT18" s="118">
        <f t="shared" ca="1" si="35"/>
        <v>90.000999999999991</v>
      </c>
      <c r="AU18" s="118">
        <f t="shared" ca="1" si="36"/>
        <v>85.238</v>
      </c>
      <c r="AV18" s="118">
        <f t="shared" ca="1" si="37"/>
        <v>82.507999999999996</v>
      </c>
      <c r="AW18" s="118">
        <f t="shared" ca="1" si="38"/>
        <v>82.173000000000002</v>
      </c>
      <c r="AX18" s="118">
        <f t="shared" ca="1" si="39"/>
        <v>80.671999999999997</v>
      </c>
      <c r="AY18" s="118">
        <f t="shared" ca="1" si="80"/>
        <v>71.141000000000005</v>
      </c>
      <c r="AZ18" s="135"/>
      <c r="BA18" s="133"/>
      <c r="BB18" s="133"/>
      <c r="BC18" s="133"/>
      <c r="BD18" s="133"/>
      <c r="BE18" s="133"/>
      <c r="BF18" s="30"/>
      <c r="BG18" s="17">
        <f t="shared" ca="1" si="47"/>
        <v>70.106999999999999</v>
      </c>
      <c r="BH18" s="17">
        <f t="shared" ca="1" si="48"/>
        <v>63.804000000000002</v>
      </c>
      <c r="BI18" s="17">
        <f t="shared" ca="1" si="49"/>
        <v>56.158000000000001</v>
      </c>
      <c r="BJ18" s="133"/>
      <c r="BK18" s="17">
        <f t="shared" ca="1" si="51"/>
        <v>51.536000000000001</v>
      </c>
      <c r="BL18" s="17">
        <f t="shared" ca="1" si="52"/>
        <v>48.869000000000007</v>
      </c>
      <c r="BM18" s="17">
        <f t="shared" ca="1" si="53"/>
        <v>49.895000000000003</v>
      </c>
      <c r="BN18" s="131"/>
      <c r="BO18" s="131"/>
      <c r="BP18" s="28">
        <f t="shared" ca="1" si="81"/>
        <v>750</v>
      </c>
      <c r="BQ18" s="28">
        <f t="shared" ca="1" si="82"/>
        <v>280</v>
      </c>
      <c r="BR18" s="131"/>
      <c r="BS18" s="131"/>
      <c r="BT18" s="4">
        <f t="shared" ca="1" si="83"/>
        <v>320</v>
      </c>
      <c r="BU18" s="4">
        <f t="shared" ca="1" si="84"/>
        <v>150</v>
      </c>
      <c r="BV18" s="131"/>
      <c r="BW18" s="4">
        <f t="shared" ca="1" si="85"/>
        <v>130</v>
      </c>
      <c r="BX18" s="7">
        <f t="shared" ca="1" si="86"/>
        <v>350</v>
      </c>
      <c r="BY18" s="4">
        <f t="shared" ca="1" si="127"/>
        <v>8</v>
      </c>
      <c r="BZ18" s="30"/>
      <c r="CA18" s="4">
        <f t="shared" ca="1" si="143"/>
        <v>5000</v>
      </c>
      <c r="CB18" s="4">
        <f t="shared" ca="1" si="88"/>
        <v>2900</v>
      </c>
      <c r="CC18" s="4">
        <f t="shared" ca="1" si="89"/>
        <v>20</v>
      </c>
      <c r="CD18" s="4">
        <f t="shared" ca="1" si="90"/>
        <v>12</v>
      </c>
      <c r="CE18" s="4">
        <f t="shared" ca="1" si="91"/>
        <v>210</v>
      </c>
      <c r="CF18" s="4">
        <f t="shared" ca="1" si="92"/>
        <v>3000</v>
      </c>
      <c r="CG18" s="4">
        <f t="shared" ca="1" si="93"/>
        <v>10</v>
      </c>
      <c r="CH18" s="4">
        <f t="shared" ca="1" si="94"/>
        <v>400</v>
      </c>
      <c r="CI18" s="4">
        <f t="shared" ca="1" si="95"/>
        <v>150</v>
      </c>
      <c r="CJ18" s="4">
        <f t="shared" ca="1" si="96"/>
        <v>10</v>
      </c>
      <c r="CK18" s="4">
        <f t="shared" ca="1" si="97"/>
        <v>25</v>
      </c>
      <c r="CL18" s="4">
        <f t="shared" ca="1" si="98"/>
        <v>200</v>
      </c>
      <c r="CM18" s="4">
        <f t="shared" ca="1" si="99"/>
        <v>950</v>
      </c>
      <c r="CN18" s="4">
        <f t="shared" ca="1" si="100"/>
        <v>15</v>
      </c>
      <c r="CO18" s="131"/>
      <c r="CP18" s="4">
        <f t="shared" ca="1" si="101"/>
        <v>500</v>
      </c>
      <c r="CQ18" s="4">
        <f t="shared" ca="1" si="102"/>
        <v>2800</v>
      </c>
      <c r="CR18" s="4">
        <f t="shared" ca="1" si="103"/>
        <v>2800</v>
      </c>
      <c r="CS18" s="4">
        <f t="shared" ca="1" si="104"/>
        <v>10</v>
      </c>
      <c r="CT18" s="4">
        <f t="shared" ca="1" si="105"/>
        <v>30</v>
      </c>
      <c r="CU18" s="4">
        <f t="shared" ca="1" si="106"/>
        <v>45</v>
      </c>
      <c r="CV18" s="4">
        <f t="shared" ca="1" si="107"/>
        <v>55</v>
      </c>
      <c r="CW18" s="4">
        <f t="shared" ca="1" si="108"/>
        <v>10</v>
      </c>
      <c r="CX18" s="4">
        <f t="shared" ca="1" si="109"/>
        <v>12</v>
      </c>
      <c r="CY18" s="4">
        <f t="shared" ca="1" si="110"/>
        <v>800</v>
      </c>
      <c r="CZ18" s="4">
        <f t="shared" ca="1" si="111"/>
        <v>3600</v>
      </c>
      <c r="DA18" s="4">
        <f t="shared" ca="1" si="112"/>
        <v>15</v>
      </c>
      <c r="DB18" s="4">
        <f t="shared" ca="1" si="113"/>
        <v>130</v>
      </c>
      <c r="DC18" s="4">
        <f t="shared" ca="1" si="114"/>
        <v>150</v>
      </c>
      <c r="DD18" s="4">
        <f t="shared" ca="1" si="115"/>
        <v>140</v>
      </c>
      <c r="DE18" s="30"/>
      <c r="DF18" s="4">
        <f t="shared" ca="1" si="62"/>
        <v>1300</v>
      </c>
      <c r="DG18" s="30"/>
      <c r="DH18" s="4">
        <f t="shared" ca="1" si="64"/>
        <v>1000</v>
      </c>
      <c r="DI18" s="4">
        <f t="shared" ca="1" si="65"/>
        <v>1000</v>
      </c>
      <c r="DJ18" s="4">
        <f t="shared" ca="1" si="116"/>
        <v>1000</v>
      </c>
      <c r="DK18" s="30"/>
      <c r="DL18" s="30"/>
      <c r="DM18" s="30"/>
      <c r="DN18" s="30"/>
      <c r="DO18" s="30"/>
      <c r="DP18" s="30"/>
      <c r="DQ18" s="30"/>
      <c r="DR18" s="4">
        <f t="shared" ca="1" si="117"/>
        <v>15</v>
      </c>
      <c r="DS18" s="4">
        <f t="shared" ca="1" si="118"/>
        <v>12</v>
      </c>
      <c r="DT18" s="4">
        <f t="shared" ca="1" si="119"/>
        <v>25</v>
      </c>
      <c r="DU18" s="131"/>
      <c r="DV18" s="7">
        <f t="shared" ca="1" si="120"/>
        <v>190</v>
      </c>
      <c r="DW18" s="4">
        <f t="shared" ca="1" si="144"/>
        <v>200</v>
      </c>
      <c r="DX18" s="4">
        <f t="shared" ca="1" si="121"/>
        <v>250</v>
      </c>
      <c r="DY18" s="4">
        <f t="shared" ca="1" si="126"/>
        <v>250</v>
      </c>
      <c r="DZ18" s="4">
        <f t="shared" ca="1" si="123"/>
        <v>60</v>
      </c>
      <c r="EA18" s="4">
        <f t="shared" ca="1" si="124"/>
        <v>60</v>
      </c>
      <c r="EB18" s="4">
        <f t="shared" ca="1" si="125"/>
        <v>60</v>
      </c>
      <c r="ED18" s="355"/>
      <c r="EE18" s="11" t="s">
        <v>153</v>
      </c>
      <c r="EF18" s="121">
        <v>76.638999999999996</v>
      </c>
    </row>
    <row r="19" spans="1:136" x14ac:dyDescent="0.15">
      <c r="A19" s="6" t="s">
        <v>384</v>
      </c>
      <c r="B19" s="3">
        <f t="shared" ca="1" si="75"/>
        <v>45040</v>
      </c>
      <c r="C19" s="131"/>
      <c r="D19" s="131"/>
      <c r="E19" s="16">
        <f t="shared" ca="1" si="0"/>
        <v>54.731999999999999</v>
      </c>
      <c r="F19" s="16">
        <f t="shared" ca="1" si="76"/>
        <v>51.402000000000001</v>
      </c>
      <c r="G19" s="131"/>
      <c r="H19" s="133"/>
      <c r="I19" s="16">
        <f t="shared" ca="1" si="1"/>
        <v>53.646999999999991</v>
      </c>
      <c r="J19" s="16">
        <f t="shared" ca="1" si="2"/>
        <v>46.906999999999996</v>
      </c>
      <c r="K19" s="131"/>
      <c r="L19" s="16">
        <f t="shared" ca="1" si="4"/>
        <v>71.784999999999997</v>
      </c>
      <c r="M19" s="16">
        <f t="shared" ca="1" si="5"/>
        <v>64.269000000000005</v>
      </c>
      <c r="N19" s="63">
        <f t="shared" ca="1" si="6"/>
        <v>71.694999999999993</v>
      </c>
      <c r="O19" s="16">
        <f t="shared" ca="1" si="7"/>
        <v>65.274000000000001</v>
      </c>
      <c r="P19" s="4">
        <f t="shared" ca="1" si="8"/>
        <v>57.335999999999999</v>
      </c>
      <c r="Q19" s="16">
        <f t="shared" ca="1" si="9"/>
        <v>54.300000000000004</v>
      </c>
      <c r="R19" s="16">
        <f t="shared" ca="1" si="10"/>
        <v>51.710999999999999</v>
      </c>
      <c r="S19" s="16">
        <f t="shared" ca="1" si="11"/>
        <v>63.527999999999999</v>
      </c>
      <c r="T19" s="16">
        <f t="shared" ca="1" si="12"/>
        <v>56.013000000000005</v>
      </c>
      <c r="U19" s="16">
        <f t="shared" ca="1" si="13"/>
        <v>52.194000000000003</v>
      </c>
      <c r="V19" s="16">
        <f t="shared" ca="1" si="14"/>
        <v>50.469000000000001</v>
      </c>
      <c r="W19" s="16">
        <f t="shared" ca="1" si="77"/>
        <v>53.644999999999996</v>
      </c>
      <c r="X19" s="16">
        <f t="shared" ca="1" si="78"/>
        <v>55.561999999999998</v>
      </c>
      <c r="Y19" s="63">
        <f t="shared" ca="1" si="15"/>
        <v>53.956000000000003</v>
      </c>
      <c r="Z19" s="16">
        <f t="shared" ca="1" si="79"/>
        <v>50.228999999999999</v>
      </c>
      <c r="AA19" s="16">
        <f t="shared" ca="1" si="16"/>
        <v>51.293000000000006</v>
      </c>
      <c r="AB19" s="16">
        <f t="shared" ca="1" si="17"/>
        <v>49.888999999999996</v>
      </c>
      <c r="AC19" s="16">
        <f t="shared" ca="1" si="18"/>
        <v>50.238</v>
      </c>
      <c r="AD19" s="4">
        <f t="shared" ca="1" si="19"/>
        <v>79.253</v>
      </c>
      <c r="AE19" s="16">
        <f t="shared" ca="1" si="20"/>
        <v>71.378</v>
      </c>
      <c r="AF19" s="16">
        <f t="shared" ca="1" si="21"/>
        <v>73.075000000000003</v>
      </c>
      <c r="AG19" s="16">
        <f t="shared" ca="1" si="22"/>
        <v>67.167000000000002</v>
      </c>
      <c r="AH19" s="64">
        <f t="shared" ca="1" si="23"/>
        <v>60.433</v>
      </c>
      <c r="AI19" s="16">
        <f t="shared" ca="1" si="24"/>
        <v>60.686</v>
      </c>
      <c r="AJ19" s="16">
        <f t="shared" ca="1" si="25"/>
        <v>54.933999999999997</v>
      </c>
      <c r="AK19" s="16">
        <f t="shared" ca="1" si="26"/>
        <v>51.432999999999993</v>
      </c>
      <c r="AL19" s="16">
        <f t="shared" ca="1" si="27"/>
        <v>50.613</v>
      </c>
      <c r="AM19" s="16">
        <f t="shared" ca="1" si="28"/>
        <v>72.332999999999998</v>
      </c>
      <c r="AN19" s="16">
        <f t="shared" ca="1" si="29"/>
        <v>70.649000000000001</v>
      </c>
      <c r="AO19" s="16">
        <f t="shared" ca="1" si="30"/>
        <v>60.357999999999997</v>
      </c>
      <c r="AP19" s="16">
        <f t="shared" ca="1" si="31"/>
        <v>54.224999999999994</v>
      </c>
      <c r="AQ19" s="16">
        <f t="shared" ca="1" si="32"/>
        <v>53.922000000000004</v>
      </c>
      <c r="AR19" s="16">
        <f t="shared" ca="1" si="33"/>
        <v>52.548000000000002</v>
      </c>
      <c r="AS19" s="16">
        <f t="shared" ca="1" si="34"/>
        <v>48.942000000000007</v>
      </c>
      <c r="AT19" s="118">
        <f t="shared" ca="1" si="35"/>
        <v>89.875999999999991</v>
      </c>
      <c r="AU19" s="118">
        <f t="shared" ca="1" si="36"/>
        <v>85.141999999999996</v>
      </c>
      <c r="AV19" s="118">
        <f t="shared" ca="1" si="37"/>
        <v>82.501000000000005</v>
      </c>
      <c r="AW19" s="118">
        <f t="shared" ca="1" si="38"/>
        <v>82</v>
      </c>
      <c r="AX19" s="118">
        <f t="shared" ca="1" si="39"/>
        <v>80.55</v>
      </c>
      <c r="AY19" s="118">
        <f t="shared" ca="1" si="80"/>
        <v>70.865000000000009</v>
      </c>
      <c r="AZ19" s="135"/>
      <c r="BA19" s="133"/>
      <c r="BB19" s="133"/>
      <c r="BC19" s="133"/>
      <c r="BD19" s="133"/>
      <c r="BE19" s="133"/>
      <c r="BF19" s="30"/>
      <c r="BG19" s="17">
        <f t="shared" ca="1" si="47"/>
        <v>70.070999999999998</v>
      </c>
      <c r="BH19" s="17">
        <f t="shared" ca="1" si="48"/>
        <v>63.603000000000002</v>
      </c>
      <c r="BI19" s="17">
        <f t="shared" ca="1" si="49"/>
        <v>56.100999999999999</v>
      </c>
      <c r="BJ19" s="133"/>
      <c r="BK19" s="17">
        <f t="shared" ca="1" si="51"/>
        <v>51.475000000000001</v>
      </c>
      <c r="BL19" s="17">
        <f t="shared" ca="1" si="52"/>
        <v>49.025000000000006</v>
      </c>
      <c r="BM19" s="17">
        <f t="shared" ca="1" si="53"/>
        <v>50.190000000000005</v>
      </c>
      <c r="BN19" s="131"/>
      <c r="BO19" s="131"/>
      <c r="BP19" s="28">
        <f t="shared" ca="1" si="81"/>
        <v>750</v>
      </c>
      <c r="BQ19" s="28">
        <f t="shared" ca="1" si="82"/>
        <v>210</v>
      </c>
      <c r="BR19" s="131"/>
      <c r="BS19" s="131"/>
      <c r="BT19" s="4">
        <f t="shared" ca="1" si="83"/>
        <v>350</v>
      </c>
      <c r="BU19" s="4">
        <f t="shared" ca="1" si="84"/>
        <v>140</v>
      </c>
      <c r="BV19" s="131"/>
      <c r="BW19" s="4">
        <f t="shared" ca="1" si="85"/>
        <v>120</v>
      </c>
      <c r="BX19" s="7">
        <f t="shared" ca="1" si="86"/>
        <v>320</v>
      </c>
      <c r="BY19" s="4">
        <f t="shared" ca="1" si="127"/>
        <v>8</v>
      </c>
      <c r="BZ19" s="30"/>
      <c r="CA19" s="4">
        <f t="shared" ca="1" si="143"/>
        <v>5100</v>
      </c>
      <c r="CB19" s="4">
        <f t="shared" ca="1" si="88"/>
        <v>3000</v>
      </c>
      <c r="CC19" s="4">
        <f t="shared" ca="1" si="89"/>
        <v>20</v>
      </c>
      <c r="CD19" s="4">
        <f t="shared" ca="1" si="90"/>
        <v>20</v>
      </c>
      <c r="CE19" s="4">
        <f t="shared" ca="1" si="91"/>
        <v>210</v>
      </c>
      <c r="CF19" s="4">
        <f t="shared" ca="1" si="92"/>
        <v>3000</v>
      </c>
      <c r="CG19" s="4">
        <f t="shared" ca="1" si="93"/>
        <v>10</v>
      </c>
      <c r="CH19" s="4">
        <f t="shared" ca="1" si="94"/>
        <v>420</v>
      </c>
      <c r="CI19" s="4">
        <f t="shared" ca="1" si="95"/>
        <v>140</v>
      </c>
      <c r="CJ19" s="4">
        <f t="shared" ca="1" si="96"/>
        <v>12</v>
      </c>
      <c r="CK19" s="4">
        <f t="shared" ca="1" si="97"/>
        <v>25</v>
      </c>
      <c r="CL19" s="4">
        <f t="shared" ca="1" si="98"/>
        <v>300</v>
      </c>
      <c r="CM19" s="4">
        <f t="shared" ca="1" si="99"/>
        <v>700</v>
      </c>
      <c r="CN19" s="4">
        <f t="shared" ca="1" si="100"/>
        <v>20</v>
      </c>
      <c r="CO19" s="131"/>
      <c r="CP19" s="4">
        <f t="shared" ca="1" si="101"/>
        <v>600</v>
      </c>
      <c r="CQ19" s="4">
        <f t="shared" ca="1" si="102"/>
        <v>3200</v>
      </c>
      <c r="CR19" s="4">
        <f t="shared" ca="1" si="103"/>
        <v>3000</v>
      </c>
      <c r="CS19" s="4">
        <f t="shared" ca="1" si="104"/>
        <v>10</v>
      </c>
      <c r="CT19" s="4">
        <f t="shared" ca="1" si="105"/>
        <v>40</v>
      </c>
      <c r="CU19" s="4">
        <f t="shared" ca="1" si="106"/>
        <v>45</v>
      </c>
      <c r="CV19" s="4">
        <f t="shared" ca="1" si="107"/>
        <v>40</v>
      </c>
      <c r="CW19" s="4">
        <f t="shared" ca="1" si="108"/>
        <v>8</v>
      </c>
      <c r="CX19" s="4">
        <f t="shared" ca="1" si="109"/>
        <v>10</v>
      </c>
      <c r="CY19" s="4">
        <f t="shared" ca="1" si="110"/>
        <v>800</v>
      </c>
      <c r="CZ19" s="4">
        <f t="shared" ca="1" si="111"/>
        <v>3800</v>
      </c>
      <c r="DA19" s="4">
        <f t="shared" ca="1" si="112"/>
        <v>15</v>
      </c>
      <c r="DB19" s="4">
        <f t="shared" ca="1" si="113"/>
        <v>130</v>
      </c>
      <c r="DC19" s="4">
        <f t="shared" ca="1" si="114"/>
        <v>140</v>
      </c>
      <c r="DD19" s="4">
        <f t="shared" ca="1" si="115"/>
        <v>130</v>
      </c>
      <c r="DE19" s="30"/>
      <c r="DF19" s="4">
        <f t="shared" ca="1" si="62"/>
        <v>1700</v>
      </c>
      <c r="DG19" s="30"/>
      <c r="DH19" s="4">
        <f t="shared" ca="1" si="64"/>
        <v>1000</v>
      </c>
      <c r="DI19" s="4">
        <f t="shared" ca="1" si="65"/>
        <v>800</v>
      </c>
      <c r="DJ19" s="4">
        <f t="shared" ca="1" si="116"/>
        <v>950</v>
      </c>
      <c r="DK19" s="30"/>
      <c r="DL19" s="30"/>
      <c r="DM19" s="30"/>
      <c r="DN19" s="30"/>
      <c r="DO19" s="30"/>
      <c r="DP19" s="30"/>
      <c r="DQ19" s="30"/>
      <c r="DR19" s="4">
        <f t="shared" ca="1" si="117"/>
        <v>12</v>
      </c>
      <c r="DS19" s="4">
        <f t="shared" ca="1" si="118"/>
        <v>12</v>
      </c>
      <c r="DT19" s="4">
        <f t="shared" ca="1" si="119"/>
        <v>25</v>
      </c>
      <c r="DU19" s="131"/>
      <c r="DV19" s="7">
        <f t="shared" ca="1" si="120"/>
        <v>260</v>
      </c>
      <c r="DW19" s="4">
        <f t="shared" ca="1" si="144"/>
        <v>190</v>
      </c>
      <c r="DX19" s="4">
        <f t="shared" ca="1" si="121"/>
        <v>220</v>
      </c>
      <c r="DY19" s="4">
        <f t="shared" ca="1" si="126"/>
        <v>250</v>
      </c>
      <c r="DZ19" s="4">
        <f t="shared" ca="1" si="123"/>
        <v>60</v>
      </c>
      <c r="EA19" s="4">
        <f t="shared" ca="1" si="124"/>
        <v>60</v>
      </c>
      <c r="EB19" s="4">
        <f t="shared" ca="1" si="125"/>
        <v>60</v>
      </c>
      <c r="ED19" s="353" t="s">
        <v>30</v>
      </c>
      <c r="EE19" s="8" t="s">
        <v>154</v>
      </c>
      <c r="EF19" s="119">
        <v>71.75</v>
      </c>
    </row>
    <row r="20" spans="1:136" x14ac:dyDescent="0.15">
      <c r="A20" s="6" t="s">
        <v>385</v>
      </c>
      <c r="B20" s="3">
        <f t="shared" ca="1" si="75"/>
        <v>45048</v>
      </c>
      <c r="C20" s="131"/>
      <c r="D20" s="131"/>
      <c r="E20" s="16">
        <f t="shared" ca="1" si="0"/>
        <v>54.963999999999999</v>
      </c>
      <c r="F20" s="16">
        <f t="shared" ca="1" si="76"/>
        <v>53.09</v>
      </c>
      <c r="G20" s="131"/>
      <c r="H20" s="133"/>
      <c r="I20" s="16">
        <f t="shared" ca="1" si="1"/>
        <v>53.635999999999996</v>
      </c>
      <c r="J20" s="16">
        <f t="shared" ca="1" si="2"/>
        <v>46.978999999999999</v>
      </c>
      <c r="K20" s="131"/>
      <c r="L20" s="16">
        <f t="shared" ca="1" si="4"/>
        <v>71.981999999999999</v>
      </c>
      <c r="M20" s="16">
        <f t="shared" ca="1" si="5"/>
        <v>64.355000000000004</v>
      </c>
      <c r="N20" s="63">
        <f t="shared" ca="1" si="6"/>
        <v>72.138999999999996</v>
      </c>
      <c r="O20" s="16">
        <f t="shared" ca="1" si="7"/>
        <v>65.269000000000005</v>
      </c>
      <c r="P20" s="4">
        <f t="shared" ca="1" si="8"/>
        <v>57.312999999999988</v>
      </c>
      <c r="Q20" s="16">
        <f t="shared" ca="1" si="9"/>
        <v>54.320999999999998</v>
      </c>
      <c r="R20" s="16">
        <f t="shared" ca="1" si="10"/>
        <v>52.381999999999991</v>
      </c>
      <c r="S20" s="16">
        <f t="shared" ca="1" si="11"/>
        <v>63.652999999999999</v>
      </c>
      <c r="T20" s="16">
        <f t="shared" ca="1" si="12"/>
        <v>55.913000000000004</v>
      </c>
      <c r="U20" s="16">
        <f t="shared" ca="1" si="13"/>
        <v>52.190000000000005</v>
      </c>
      <c r="V20" s="16">
        <f t="shared" ca="1" si="14"/>
        <v>50.754999999999995</v>
      </c>
      <c r="W20" s="16">
        <f t="shared" ca="1" si="77"/>
        <v>54.457999999999998</v>
      </c>
      <c r="X20" s="16">
        <f t="shared" ca="1" si="78"/>
        <v>56.419000000000004</v>
      </c>
      <c r="Y20" s="63">
        <f t="shared" ca="1" si="15"/>
        <v>55.028000000000006</v>
      </c>
      <c r="Z20" s="16">
        <f t="shared" ca="1" si="79"/>
        <v>50.447000000000003</v>
      </c>
      <c r="AA20" s="16">
        <f t="shared" ca="1" si="16"/>
        <v>51.401000000000003</v>
      </c>
      <c r="AB20" s="16">
        <f t="shared" ca="1" si="17"/>
        <v>50.01</v>
      </c>
      <c r="AC20" s="16">
        <f t="shared" ca="1" si="18"/>
        <v>50.408999999999999</v>
      </c>
      <c r="AD20" s="30"/>
      <c r="AE20" s="16">
        <f t="shared" ca="1" si="20"/>
        <v>71.307000000000002</v>
      </c>
      <c r="AF20" s="16">
        <f t="shared" ca="1" si="21"/>
        <v>73.183000000000007</v>
      </c>
      <c r="AG20" s="16">
        <f t="shared" ca="1" si="22"/>
        <v>67.271999999999991</v>
      </c>
      <c r="AH20" s="64">
        <f t="shared" ca="1" si="23"/>
        <v>60.6</v>
      </c>
      <c r="AI20" s="16">
        <f t="shared" ca="1" si="24"/>
        <v>60.728000000000002</v>
      </c>
      <c r="AJ20" s="16">
        <f t="shared" ca="1" si="25"/>
        <v>54.976999999999997</v>
      </c>
      <c r="AK20" s="16">
        <f t="shared" ca="1" si="26"/>
        <v>51.513999999999996</v>
      </c>
      <c r="AL20" s="16">
        <f t="shared" ca="1" si="27"/>
        <v>50.862000000000002</v>
      </c>
      <c r="AM20" s="16">
        <f t="shared" ca="1" si="28"/>
        <v>72.36</v>
      </c>
      <c r="AN20" s="16">
        <f t="shared" ca="1" si="29"/>
        <v>70.676000000000002</v>
      </c>
      <c r="AO20" s="16">
        <f t="shared" ca="1" si="30"/>
        <v>60.384</v>
      </c>
      <c r="AP20" s="16">
        <f t="shared" ca="1" si="31"/>
        <v>55.037999999999997</v>
      </c>
      <c r="AQ20" s="16">
        <f t="shared" ca="1" si="32"/>
        <v>54.337000000000003</v>
      </c>
      <c r="AR20" s="16">
        <f t="shared" ca="1" si="33"/>
        <v>52.671999999999997</v>
      </c>
      <c r="AS20" s="16">
        <f t="shared" ca="1" si="34"/>
        <v>49.084000000000003</v>
      </c>
      <c r="AT20" s="118">
        <f t="shared" ca="1" si="35"/>
        <v>89.834999999999994</v>
      </c>
      <c r="AU20" s="118">
        <f t="shared" ca="1" si="36"/>
        <v>85.109000000000009</v>
      </c>
      <c r="AV20" s="118">
        <f t="shared" ca="1" si="37"/>
        <v>82.483000000000004</v>
      </c>
      <c r="AW20" s="118">
        <f t="shared" ca="1" si="38"/>
        <v>82.038999999999987</v>
      </c>
      <c r="AX20" s="118">
        <f t="shared" ca="1" si="39"/>
        <v>80.594999999999999</v>
      </c>
      <c r="AY20" s="118">
        <f t="shared" ca="1" si="80"/>
        <v>70.981000000000009</v>
      </c>
      <c r="AZ20" s="135"/>
      <c r="BA20" s="133"/>
      <c r="BB20" s="133"/>
      <c r="BC20" s="133"/>
      <c r="BD20" s="133"/>
      <c r="BE20" s="133"/>
      <c r="BF20" s="30"/>
      <c r="BG20" s="17">
        <f t="shared" ca="1" si="47"/>
        <v>70.069999999999993</v>
      </c>
      <c r="BH20" s="17">
        <f t="shared" ca="1" si="48"/>
        <v>63.734000000000002</v>
      </c>
      <c r="BI20" s="17">
        <f t="shared" ca="1" si="49"/>
        <v>56.665999999999997</v>
      </c>
      <c r="BJ20" s="133"/>
      <c r="BK20" s="17">
        <f t="shared" ca="1" si="51"/>
        <v>51.841999999999999</v>
      </c>
      <c r="BL20" s="17">
        <f t="shared" ca="1" si="52"/>
        <v>49.472000000000008</v>
      </c>
      <c r="BM20" s="17">
        <f t="shared" ca="1" si="53"/>
        <v>50.353000000000002</v>
      </c>
      <c r="BN20" s="131"/>
      <c r="BO20" s="131"/>
      <c r="BP20" s="28">
        <f t="shared" ca="1" si="81"/>
        <v>700</v>
      </c>
      <c r="BQ20" s="28">
        <f t="shared" ca="1" si="82"/>
        <v>800</v>
      </c>
      <c r="BR20" s="131"/>
      <c r="BS20" s="131"/>
      <c r="BT20" s="4">
        <f t="shared" ca="1" si="83"/>
        <v>300</v>
      </c>
      <c r="BU20" s="4">
        <f t="shared" ca="1" si="84"/>
        <v>130</v>
      </c>
      <c r="BV20" s="131"/>
      <c r="BW20" s="4">
        <f t="shared" ca="1" si="85"/>
        <v>100</v>
      </c>
      <c r="BX20" s="7">
        <f t="shared" ca="1" si="86"/>
        <v>300</v>
      </c>
      <c r="BY20" s="4">
        <f t="shared" ca="1" si="127"/>
        <v>8</v>
      </c>
      <c r="BZ20" s="30"/>
      <c r="CA20" s="4">
        <f t="shared" ca="1" si="143"/>
        <v>5000</v>
      </c>
      <c r="CB20" s="4">
        <f t="shared" ca="1" si="88"/>
        <v>3000</v>
      </c>
      <c r="CC20" s="4">
        <f t="shared" ca="1" si="89"/>
        <v>15</v>
      </c>
      <c r="CD20" s="4">
        <f t="shared" ca="1" si="90"/>
        <v>12</v>
      </c>
      <c r="CE20" s="4">
        <f t="shared" ca="1" si="91"/>
        <v>220</v>
      </c>
      <c r="CF20" s="4">
        <f t="shared" ca="1" si="92"/>
        <v>2800</v>
      </c>
      <c r="CG20" s="4">
        <f t="shared" ca="1" si="93"/>
        <v>10</v>
      </c>
      <c r="CH20" s="4">
        <f t="shared" ca="1" si="94"/>
        <v>500</v>
      </c>
      <c r="CI20" s="4">
        <f t="shared" ca="1" si="95"/>
        <v>150</v>
      </c>
      <c r="CJ20" s="4">
        <f t="shared" ca="1" si="96"/>
        <v>12</v>
      </c>
      <c r="CK20" s="4">
        <f t="shared" ca="1" si="97"/>
        <v>25</v>
      </c>
      <c r="CL20" s="4">
        <f t="shared" ca="1" si="98"/>
        <v>400</v>
      </c>
      <c r="CM20" s="4">
        <f t="shared" ca="1" si="99"/>
        <v>1000</v>
      </c>
      <c r="CN20" s="4">
        <f t="shared" ca="1" si="100"/>
        <v>15</v>
      </c>
      <c r="CO20" s="131"/>
      <c r="CP20" s="4">
        <f t="shared" ca="1" si="101"/>
        <v>500</v>
      </c>
      <c r="CQ20" s="4">
        <f t="shared" ca="1" si="102"/>
        <v>3000</v>
      </c>
      <c r="CR20" s="4">
        <f t="shared" ca="1" si="103"/>
        <v>2800</v>
      </c>
      <c r="CS20" s="4">
        <f t="shared" ca="1" si="104"/>
        <v>10</v>
      </c>
      <c r="CT20" s="4">
        <f t="shared" ca="1" si="105"/>
        <v>30</v>
      </c>
      <c r="CU20" s="4">
        <f t="shared" ca="1" si="106"/>
        <v>45</v>
      </c>
      <c r="CV20" s="4">
        <f t="shared" ca="1" si="107"/>
        <v>40</v>
      </c>
      <c r="CW20" s="4">
        <f t="shared" ca="1" si="108"/>
        <v>8</v>
      </c>
      <c r="CX20" s="4">
        <f t="shared" ca="1" si="109"/>
        <v>10</v>
      </c>
      <c r="CY20" s="4">
        <f t="shared" ca="1" si="110"/>
        <v>900</v>
      </c>
      <c r="CZ20" s="4">
        <f t="shared" ca="1" si="111"/>
        <v>3500</v>
      </c>
      <c r="DA20" s="4">
        <f t="shared" ca="1" si="112"/>
        <v>15</v>
      </c>
      <c r="DB20" s="4">
        <f t="shared" ca="1" si="113"/>
        <v>160</v>
      </c>
      <c r="DC20" s="4">
        <f t="shared" ca="1" si="114"/>
        <v>140</v>
      </c>
      <c r="DD20" s="4">
        <f t="shared" ca="1" si="115"/>
        <v>140</v>
      </c>
      <c r="DE20" s="4">
        <f t="shared" ca="1" si="61"/>
        <v>600</v>
      </c>
      <c r="DF20" s="4">
        <f t="shared" ca="1" si="62"/>
        <v>1300</v>
      </c>
      <c r="DG20" s="30"/>
      <c r="DH20" s="4">
        <f t="shared" ca="1" si="64"/>
        <v>900</v>
      </c>
      <c r="DI20" s="4">
        <f t="shared" ca="1" si="65"/>
        <v>800</v>
      </c>
      <c r="DJ20" s="4">
        <f t="shared" ca="1" si="116"/>
        <v>950</v>
      </c>
      <c r="DK20" s="30"/>
      <c r="DL20" s="30"/>
      <c r="DM20" s="30"/>
      <c r="DN20" s="30"/>
      <c r="DO20" s="30"/>
      <c r="DP20" s="30"/>
      <c r="DQ20" s="30"/>
      <c r="DR20" s="4">
        <f t="shared" ca="1" si="117"/>
        <v>15</v>
      </c>
      <c r="DS20" s="4">
        <f t="shared" ca="1" si="118"/>
        <v>12</v>
      </c>
      <c r="DT20" s="4">
        <f t="shared" ca="1" si="119"/>
        <v>30</v>
      </c>
      <c r="DU20" s="131"/>
      <c r="DV20" s="7">
        <f t="shared" ca="1" si="120"/>
        <v>150</v>
      </c>
      <c r="DW20" s="4">
        <f t="shared" ca="1" si="144"/>
        <v>200</v>
      </c>
      <c r="DX20" s="4">
        <f t="shared" ca="1" si="121"/>
        <v>220</v>
      </c>
      <c r="DY20" s="4">
        <f t="shared" ca="1" si="126"/>
        <v>220</v>
      </c>
      <c r="DZ20" s="4">
        <f t="shared" ca="1" si="123"/>
        <v>60</v>
      </c>
      <c r="EA20" s="4">
        <f t="shared" ca="1" si="124"/>
        <v>60</v>
      </c>
      <c r="EB20" s="4">
        <f t="shared" ca="1" si="125"/>
        <v>55</v>
      </c>
      <c r="ED20" s="354"/>
      <c r="EE20" t="s">
        <v>155</v>
      </c>
      <c r="EF20" s="120">
        <v>72.254000000000005</v>
      </c>
    </row>
    <row r="21" spans="1:136" x14ac:dyDescent="0.15">
      <c r="A21" s="6" t="s">
        <v>388</v>
      </c>
      <c r="B21" s="3">
        <f t="shared" ca="1" si="75"/>
        <v>45054</v>
      </c>
      <c r="C21" s="131"/>
      <c r="D21" s="131"/>
      <c r="E21" s="16">
        <f t="shared" ca="1" si="0"/>
        <v>55.176000000000002</v>
      </c>
      <c r="F21" s="16">
        <f t="shared" ca="1" si="76"/>
        <v>53.314000000000007</v>
      </c>
      <c r="G21" s="131"/>
      <c r="H21" s="133"/>
      <c r="I21" s="16">
        <f t="shared" ca="1" si="1"/>
        <v>53.666999999999994</v>
      </c>
      <c r="J21" s="16">
        <f t="shared" ca="1" si="2"/>
        <v>47.084999999999994</v>
      </c>
      <c r="K21" s="131"/>
      <c r="L21" s="16">
        <f t="shared" ca="1" si="4"/>
        <v>72.146999999999991</v>
      </c>
      <c r="M21" s="16">
        <f t="shared" ca="1" si="5"/>
        <v>64.62299999999999</v>
      </c>
      <c r="N21" s="63">
        <f t="shared" ca="1" si="6"/>
        <v>74.884999999999991</v>
      </c>
      <c r="O21" s="16">
        <f t="shared" ca="1" si="7"/>
        <v>65.266000000000005</v>
      </c>
      <c r="P21" s="4">
        <f t="shared" ca="1" si="8"/>
        <v>57.331999999999994</v>
      </c>
      <c r="Q21" s="16">
        <f t="shared" ca="1" si="9"/>
        <v>54.545000000000002</v>
      </c>
      <c r="R21" s="16">
        <f t="shared" ca="1" si="10"/>
        <v>52.587999999999994</v>
      </c>
      <c r="S21" s="16">
        <f t="shared" ca="1" si="11"/>
        <v>66.545000000000002</v>
      </c>
      <c r="T21" s="16">
        <f t="shared" ca="1" si="12"/>
        <v>56.034000000000006</v>
      </c>
      <c r="U21" s="16">
        <f t="shared" ca="1" si="13"/>
        <v>52.306000000000004</v>
      </c>
      <c r="V21" s="16">
        <f t="shared" ca="1" si="14"/>
        <v>50.957999999999998</v>
      </c>
      <c r="W21" s="16">
        <f t="shared" ca="1" si="77"/>
        <v>54.564999999999998</v>
      </c>
      <c r="X21" s="16">
        <f t="shared" ca="1" si="78"/>
        <v>56.408999999999999</v>
      </c>
      <c r="Y21" s="63">
        <f t="shared" ca="1" si="15"/>
        <v>57.03</v>
      </c>
      <c r="Z21" s="16">
        <f t="shared" ca="1" si="79"/>
        <v>50.617999999999995</v>
      </c>
      <c r="AA21" s="16">
        <f t="shared" ca="1" si="16"/>
        <v>51.641000000000005</v>
      </c>
      <c r="AB21" s="16">
        <f t="shared" ca="1" si="17"/>
        <v>49.993000000000002</v>
      </c>
      <c r="AC21" s="16">
        <f t="shared" ca="1" si="18"/>
        <v>50.503999999999998</v>
      </c>
      <c r="AD21" s="30"/>
      <c r="AE21" s="16">
        <f t="shared" ca="1" si="20"/>
        <v>71.27000000000001</v>
      </c>
      <c r="AF21" s="16">
        <f t="shared" ca="1" si="21"/>
        <v>73.228999999999999</v>
      </c>
      <c r="AG21" s="16">
        <f t="shared" ca="1" si="22"/>
        <v>67.251999999999995</v>
      </c>
      <c r="AH21" s="64">
        <f t="shared" ca="1" si="23"/>
        <v>60.750999999999998</v>
      </c>
      <c r="AI21" s="16">
        <f t="shared" ca="1" si="24"/>
        <v>60.741</v>
      </c>
      <c r="AJ21" s="16">
        <f t="shared" ca="1" si="25"/>
        <v>54.962999999999994</v>
      </c>
      <c r="AK21" s="16">
        <f t="shared" ca="1" si="26"/>
        <v>51.517999999999994</v>
      </c>
      <c r="AL21" s="16">
        <f t="shared" ca="1" si="27"/>
        <v>50.895000000000003</v>
      </c>
      <c r="AM21" s="16">
        <f t="shared" ca="1" si="28"/>
        <v>72.331000000000003</v>
      </c>
      <c r="AN21" s="16">
        <f t="shared" ca="1" si="29"/>
        <v>70.753</v>
      </c>
      <c r="AO21" s="16">
        <f t="shared" ca="1" si="30"/>
        <v>60.44</v>
      </c>
      <c r="AP21" s="16">
        <f t="shared" ca="1" si="31"/>
        <v>55.158000000000001</v>
      </c>
      <c r="AQ21" s="16">
        <f t="shared" ca="1" si="32"/>
        <v>55.446000000000005</v>
      </c>
      <c r="AR21" s="16">
        <f t="shared" ca="1" si="33"/>
        <v>52.71</v>
      </c>
      <c r="AS21" s="16">
        <f t="shared" ca="1" si="34"/>
        <v>49.283000000000001</v>
      </c>
      <c r="AT21" s="118">
        <f t="shared" ca="1" si="35"/>
        <v>89.923000000000002</v>
      </c>
      <c r="AU21" s="118">
        <f t="shared" ca="1" si="36"/>
        <v>85.436000000000007</v>
      </c>
      <c r="AV21" s="118">
        <f t="shared" ca="1" si="37"/>
        <v>82.45</v>
      </c>
      <c r="AW21" s="118">
        <f t="shared" ca="1" si="38"/>
        <v>82.209000000000003</v>
      </c>
      <c r="AX21" s="118">
        <f t="shared" ca="1" si="39"/>
        <v>80.614000000000004</v>
      </c>
      <c r="AY21" s="118">
        <f t="shared" ca="1" si="80"/>
        <v>70.941000000000003</v>
      </c>
      <c r="AZ21" s="135"/>
      <c r="BA21" s="133"/>
      <c r="BB21" s="133"/>
      <c r="BC21" s="133"/>
      <c r="BD21" s="133"/>
      <c r="BE21" s="133"/>
      <c r="BF21" s="30"/>
      <c r="BG21" s="17">
        <f t="shared" ca="1" si="47"/>
        <v>70.12</v>
      </c>
      <c r="BH21" s="17">
        <f t="shared" ca="1" si="48"/>
        <v>63.884</v>
      </c>
      <c r="BI21" s="17">
        <f t="shared" ca="1" si="49"/>
        <v>56.875999999999998</v>
      </c>
      <c r="BJ21" s="133"/>
      <c r="BK21" s="17">
        <f t="shared" ca="1" si="51"/>
        <v>52.115000000000002</v>
      </c>
      <c r="BL21" s="17">
        <f t="shared" ca="1" si="52"/>
        <v>49.515000000000008</v>
      </c>
      <c r="BM21" s="17">
        <f t="shared" ca="1" si="53"/>
        <v>50.437000000000005</v>
      </c>
      <c r="BN21" s="131"/>
      <c r="BO21" s="131"/>
      <c r="BP21" s="28">
        <f t="shared" ca="1" si="81"/>
        <v>750</v>
      </c>
      <c r="BQ21" s="28">
        <f t="shared" ca="1" si="82"/>
        <v>1200</v>
      </c>
      <c r="BR21" s="131"/>
      <c r="BS21" s="131"/>
      <c r="BT21" s="4">
        <f t="shared" ca="1" si="83"/>
        <v>350</v>
      </c>
      <c r="BU21" s="4">
        <f t="shared" ca="1" si="84"/>
        <v>130</v>
      </c>
      <c r="BV21" s="131"/>
      <c r="BW21" s="4">
        <f t="shared" ca="1" si="85"/>
        <v>120</v>
      </c>
      <c r="BX21" s="7">
        <f t="shared" ca="1" si="86"/>
        <v>280</v>
      </c>
      <c r="BY21" s="4">
        <f t="shared" ca="1" si="127"/>
        <v>8</v>
      </c>
      <c r="BZ21" s="30"/>
      <c r="CA21" s="4">
        <f t="shared" ca="1" si="143"/>
        <v>5000</v>
      </c>
      <c r="CB21" s="4">
        <f t="shared" ca="1" si="88"/>
        <v>3200</v>
      </c>
      <c r="CC21" s="4">
        <f t="shared" ca="1" si="89"/>
        <v>20</v>
      </c>
      <c r="CD21" s="4">
        <f t="shared" ca="1" si="90"/>
        <v>12</v>
      </c>
      <c r="CE21" s="4">
        <f t="shared" ca="1" si="91"/>
        <v>200</v>
      </c>
      <c r="CF21" s="4">
        <f t="shared" ca="1" si="92"/>
        <v>3000</v>
      </c>
      <c r="CG21" s="4">
        <f t="shared" ca="1" si="93"/>
        <v>10</v>
      </c>
      <c r="CH21" s="4">
        <f t="shared" ca="1" si="94"/>
        <v>420</v>
      </c>
      <c r="CI21" s="4">
        <f t="shared" ca="1" si="95"/>
        <v>150</v>
      </c>
      <c r="CJ21" s="4">
        <f t="shared" ca="1" si="96"/>
        <v>10</v>
      </c>
      <c r="CK21" s="4">
        <f t="shared" ca="1" si="97"/>
        <v>25</v>
      </c>
      <c r="CL21" s="4">
        <f t="shared" ca="1" si="98"/>
        <v>300</v>
      </c>
      <c r="CM21" s="4">
        <f t="shared" ca="1" si="99"/>
        <v>1000</v>
      </c>
      <c r="CN21" s="4">
        <f t="shared" ca="1" si="100"/>
        <v>15</v>
      </c>
      <c r="CO21" s="131"/>
      <c r="CP21" s="4">
        <f t="shared" ca="1" si="101"/>
        <v>750</v>
      </c>
      <c r="CQ21" s="4">
        <f t="shared" ca="1" si="102"/>
        <v>3200</v>
      </c>
      <c r="CR21" s="4">
        <f t="shared" ca="1" si="103"/>
        <v>3200</v>
      </c>
      <c r="CS21" s="4">
        <f t="shared" ca="1" si="104"/>
        <v>10</v>
      </c>
      <c r="CT21" s="4">
        <f t="shared" ca="1" si="105"/>
        <v>45</v>
      </c>
      <c r="CU21" s="4">
        <f t="shared" ca="1" si="106"/>
        <v>45</v>
      </c>
      <c r="CV21" s="4">
        <f t="shared" ca="1" si="107"/>
        <v>45</v>
      </c>
      <c r="CW21" s="4">
        <f t="shared" ca="1" si="108"/>
        <v>10</v>
      </c>
      <c r="CX21" s="4">
        <f t="shared" ca="1" si="109"/>
        <v>10</v>
      </c>
      <c r="CY21" s="4">
        <f t="shared" ca="1" si="110"/>
        <v>900</v>
      </c>
      <c r="CZ21" s="4">
        <f t="shared" ca="1" si="111"/>
        <v>3500</v>
      </c>
      <c r="DA21" s="4">
        <f t="shared" ca="1" si="112"/>
        <v>15</v>
      </c>
      <c r="DB21" s="4">
        <f t="shared" ca="1" si="113"/>
        <v>45</v>
      </c>
      <c r="DC21" s="4">
        <f t="shared" ca="1" si="114"/>
        <v>130</v>
      </c>
      <c r="DD21" s="4">
        <f t="shared" ca="1" si="115"/>
        <v>120</v>
      </c>
      <c r="DE21" s="4">
        <f t="shared" ca="1" si="61"/>
        <v>700</v>
      </c>
      <c r="DF21" s="4">
        <f t="shared" ca="1" si="62"/>
        <v>380</v>
      </c>
      <c r="DG21" s="30"/>
      <c r="DH21" s="4">
        <f t="shared" ca="1" si="64"/>
        <v>280</v>
      </c>
      <c r="DI21" s="4">
        <f t="shared" ca="1" si="65"/>
        <v>1200</v>
      </c>
      <c r="DJ21" s="4">
        <f t="shared" ca="1" si="116"/>
        <v>1000</v>
      </c>
      <c r="DK21" s="30"/>
      <c r="DL21" s="30"/>
      <c r="DM21" s="30"/>
      <c r="DN21" s="30"/>
      <c r="DO21" s="30"/>
      <c r="DP21" s="30"/>
      <c r="DQ21" s="30"/>
      <c r="DR21" s="4">
        <f t="shared" ca="1" si="117"/>
        <v>15</v>
      </c>
      <c r="DS21" s="4">
        <f t="shared" ca="1" si="118"/>
        <v>12</v>
      </c>
      <c r="DT21" s="4">
        <f t="shared" ca="1" si="119"/>
        <v>30</v>
      </c>
      <c r="DU21" s="131"/>
      <c r="DV21" s="7">
        <f t="shared" ca="1" si="120"/>
        <v>180</v>
      </c>
      <c r="DW21" s="4">
        <f t="shared" ca="1" si="144"/>
        <v>150</v>
      </c>
      <c r="DX21" s="4">
        <f t="shared" ca="1" si="121"/>
        <v>200</v>
      </c>
      <c r="DY21" s="4">
        <f t="shared" ca="1" si="126"/>
        <v>220</v>
      </c>
      <c r="DZ21" s="4">
        <f t="shared" ca="1" si="123"/>
        <v>55</v>
      </c>
      <c r="EA21" s="4">
        <f t="shared" ca="1" si="124"/>
        <v>65</v>
      </c>
      <c r="EB21" s="4">
        <f t="shared" ca="1" si="125"/>
        <v>60</v>
      </c>
      <c r="ED21" s="354"/>
      <c r="EE21" t="s">
        <v>156</v>
      </c>
      <c r="EF21" s="120">
        <v>72.254000000000005</v>
      </c>
    </row>
    <row r="22" spans="1:136" x14ac:dyDescent="0.15">
      <c r="A22" s="6" t="s">
        <v>389</v>
      </c>
      <c r="B22" s="3">
        <f t="shared" ca="1" si="75"/>
        <v>45061</v>
      </c>
      <c r="C22" s="131"/>
      <c r="D22" s="131"/>
      <c r="E22" s="16">
        <f t="shared" ca="1" si="0"/>
        <v>55.230999999999995</v>
      </c>
      <c r="F22" s="16">
        <f t="shared" ca="1" si="76"/>
        <v>52.087000000000003</v>
      </c>
      <c r="G22" s="131"/>
      <c r="H22" s="133"/>
      <c r="I22" s="16">
        <f t="shared" ca="1" si="1"/>
        <v>53.942999999999991</v>
      </c>
      <c r="J22" s="16">
        <f t="shared" ca="1" si="2"/>
        <v>47.186999999999998</v>
      </c>
      <c r="K22" s="131"/>
      <c r="L22" s="16">
        <f t="shared" ca="1" si="4"/>
        <v>72.054000000000002</v>
      </c>
      <c r="M22" s="16">
        <f t="shared" ca="1" si="5"/>
        <v>64.539000000000001</v>
      </c>
      <c r="N22" s="63">
        <f t="shared" ca="1" si="6"/>
        <v>71.920999999999992</v>
      </c>
      <c r="O22" s="16">
        <f t="shared" ca="1" si="7"/>
        <v>65.838999999999999</v>
      </c>
      <c r="P22" s="4">
        <f t="shared" ca="1" si="8"/>
        <v>57.350999999999992</v>
      </c>
      <c r="Q22" s="16">
        <f t="shared" ca="1" si="9"/>
        <v>54.56</v>
      </c>
      <c r="R22" s="16">
        <f t="shared" ca="1" si="10"/>
        <v>52.170999999999992</v>
      </c>
      <c r="S22" s="16">
        <f t="shared" ca="1" si="11"/>
        <v>64.671999999999997</v>
      </c>
      <c r="T22" s="16">
        <f t="shared" ca="1" si="12"/>
        <v>56.313000000000002</v>
      </c>
      <c r="U22" s="16">
        <f t="shared" ca="1" si="13"/>
        <v>52.291000000000004</v>
      </c>
      <c r="V22" s="16">
        <f t="shared" ca="1" si="14"/>
        <v>50.757000000000005</v>
      </c>
      <c r="W22" s="16">
        <f t="shared" ca="1" si="77"/>
        <v>53.691999999999993</v>
      </c>
      <c r="X22" s="16">
        <f t="shared" ca="1" si="78"/>
        <v>56.13</v>
      </c>
      <c r="Y22" s="63">
        <f t="shared" ca="1" si="15"/>
        <v>54.409000000000006</v>
      </c>
      <c r="Z22" s="16">
        <f t="shared" ca="1" si="79"/>
        <v>50.509</v>
      </c>
      <c r="AA22" s="16">
        <f t="shared" ca="1" si="16"/>
        <v>51.531000000000006</v>
      </c>
      <c r="AB22" s="16">
        <f t="shared" ca="1" si="17"/>
        <v>49.978000000000002</v>
      </c>
      <c r="AC22" s="16">
        <f t="shared" ca="1" si="18"/>
        <v>50.474000000000004</v>
      </c>
      <c r="AD22" s="30"/>
      <c r="AE22" s="16">
        <f t="shared" ca="1" si="20"/>
        <v>71.221000000000004</v>
      </c>
      <c r="AF22" s="16">
        <f t="shared" ca="1" si="21"/>
        <v>73.421999999999997</v>
      </c>
      <c r="AG22" s="16">
        <f t="shared" ca="1" si="22"/>
        <v>67.413999999999987</v>
      </c>
      <c r="AH22" s="64">
        <f t="shared" ca="1" si="23"/>
        <v>60.889000000000003</v>
      </c>
      <c r="AI22" s="16">
        <f t="shared" ca="1" si="24"/>
        <v>60.923000000000002</v>
      </c>
      <c r="AJ22" s="16">
        <f t="shared" ca="1" si="25"/>
        <v>55.058999999999997</v>
      </c>
      <c r="AK22" s="16">
        <f t="shared" ca="1" si="26"/>
        <v>51.513999999999996</v>
      </c>
      <c r="AL22" s="16">
        <f t="shared" ca="1" si="27"/>
        <v>50.889000000000003</v>
      </c>
      <c r="AM22" s="16">
        <f t="shared" ca="1" si="28"/>
        <v>72.617999999999995</v>
      </c>
      <c r="AN22" s="16">
        <f t="shared" ca="1" si="29"/>
        <v>70.801999999999992</v>
      </c>
      <c r="AO22" s="16">
        <f t="shared" ca="1" si="30"/>
        <v>60.472999999999999</v>
      </c>
      <c r="AP22" s="16">
        <f t="shared" ca="1" si="31"/>
        <v>54.82</v>
      </c>
      <c r="AQ22" s="16">
        <f t="shared" ca="1" si="32"/>
        <v>54.89</v>
      </c>
      <c r="AR22" s="16">
        <f t="shared" ca="1" si="33"/>
        <v>52.9</v>
      </c>
      <c r="AS22" s="16">
        <f t="shared" ca="1" si="34"/>
        <v>49.21</v>
      </c>
      <c r="AT22" s="118">
        <f ca="1">$EG$46-INDIRECT($A22&amp;"!B37")</f>
        <v>90.602000000000004</v>
      </c>
      <c r="AU22" s="118">
        <f ca="1">$EG$47-INDIRECT($A22&amp;"!C37")</f>
        <v>85.347999999999999</v>
      </c>
      <c r="AV22" s="118">
        <f ca="1">$EG$48-INDIRECT($A22&amp;"!D37")</f>
        <v>82.460000000000008</v>
      </c>
      <c r="AW22" s="118">
        <f ca="1">$EG$49-INDIRECT($A22&amp;"!E37")</f>
        <v>82</v>
      </c>
      <c r="AX22" s="118">
        <f ca="1">$EG$50-INDIRECT($A22&amp;"!F37")</f>
        <v>80.634999999999991</v>
      </c>
      <c r="AY22" s="118">
        <f t="shared" ca="1" si="80"/>
        <v>71.010000000000005</v>
      </c>
      <c r="AZ22" s="135"/>
      <c r="BA22" s="133"/>
      <c r="BB22" s="133"/>
      <c r="BC22" s="133"/>
      <c r="BD22" s="133"/>
      <c r="BE22" s="133"/>
      <c r="BF22" s="30"/>
      <c r="BG22" s="17">
        <f t="shared" ca="1" si="47"/>
        <v>70.143999999999991</v>
      </c>
      <c r="BH22" s="17">
        <f t="shared" ca="1" si="48"/>
        <v>63.808</v>
      </c>
      <c r="BI22" s="17">
        <f t="shared" ca="1" si="49"/>
        <v>56.537999999999997</v>
      </c>
      <c r="BJ22" s="133"/>
      <c r="BK22" s="17">
        <f t="shared" ca="1" si="51"/>
        <v>52.107999999999997</v>
      </c>
      <c r="BL22" s="17">
        <f t="shared" ca="1" si="52"/>
        <v>49.867000000000004</v>
      </c>
      <c r="BM22" s="17">
        <f t="shared" ca="1" si="53"/>
        <v>50.417000000000002</v>
      </c>
      <c r="BN22" s="131"/>
      <c r="BO22" s="131"/>
      <c r="BP22" s="28">
        <f t="shared" ca="1" si="81"/>
        <v>750</v>
      </c>
      <c r="BQ22" s="28">
        <f t="shared" ca="1" si="82"/>
        <v>800</v>
      </c>
      <c r="BR22" s="131"/>
      <c r="BS22" s="131"/>
      <c r="BT22" s="4">
        <f t="shared" ca="1" si="83"/>
        <v>300</v>
      </c>
      <c r="BU22" s="4">
        <f t="shared" ca="1" si="84"/>
        <v>120</v>
      </c>
      <c r="BV22" s="131"/>
      <c r="BW22" s="4">
        <f t="shared" ca="1" si="85"/>
        <v>110</v>
      </c>
      <c r="BX22" s="7">
        <f t="shared" ca="1" si="86"/>
        <v>380</v>
      </c>
      <c r="BY22" s="4">
        <f t="shared" ca="1" si="127"/>
        <v>8</v>
      </c>
      <c r="BZ22" s="4">
        <f t="shared" ca="1" si="87"/>
        <v>20</v>
      </c>
      <c r="CA22" s="4">
        <f t="shared" ca="1" si="143"/>
        <v>5000</v>
      </c>
      <c r="CB22" s="4">
        <f t="shared" ca="1" si="88"/>
        <v>3100</v>
      </c>
      <c r="CC22" s="4">
        <f t="shared" ca="1" si="89"/>
        <v>15</v>
      </c>
      <c r="CD22" s="4">
        <f t="shared" ca="1" si="90"/>
        <v>20</v>
      </c>
      <c r="CE22" s="4">
        <f t="shared" ca="1" si="91"/>
        <v>180</v>
      </c>
      <c r="CF22" s="4">
        <f t="shared" ca="1" si="92"/>
        <v>3200</v>
      </c>
      <c r="CG22" s="4">
        <f t="shared" ca="1" si="93"/>
        <v>10</v>
      </c>
      <c r="CH22" s="4">
        <f t="shared" ca="1" si="94"/>
        <v>400</v>
      </c>
      <c r="CI22" s="4">
        <f t="shared" ca="1" si="95"/>
        <v>150</v>
      </c>
      <c r="CJ22" s="4">
        <f t="shared" ca="1" si="96"/>
        <v>12</v>
      </c>
      <c r="CK22" s="4">
        <f t="shared" ca="1" si="97"/>
        <v>25</v>
      </c>
      <c r="CL22" s="4">
        <f t="shared" ca="1" si="98"/>
        <v>250</v>
      </c>
      <c r="CM22" s="4">
        <f t="shared" ca="1" si="99"/>
        <v>1000</v>
      </c>
      <c r="CN22" s="4">
        <f t="shared" ca="1" si="100"/>
        <v>20</v>
      </c>
      <c r="CO22" s="131"/>
      <c r="CP22" s="4">
        <f t="shared" ca="1" si="101"/>
        <v>650</v>
      </c>
      <c r="CQ22" s="4">
        <f t="shared" ca="1" si="102"/>
        <v>2800</v>
      </c>
      <c r="CR22" s="4">
        <f t="shared" ca="1" si="103"/>
        <v>3400</v>
      </c>
      <c r="CS22" s="4">
        <f t="shared" ca="1" si="104"/>
        <v>10</v>
      </c>
      <c r="CT22" s="4">
        <f t="shared" ca="1" si="105"/>
        <v>30</v>
      </c>
      <c r="CU22" s="4">
        <f t="shared" ca="1" si="106"/>
        <v>40</v>
      </c>
      <c r="CV22" s="4">
        <f t="shared" ca="1" si="107"/>
        <v>50</v>
      </c>
      <c r="CW22" s="4">
        <f t="shared" ca="1" si="108"/>
        <v>10</v>
      </c>
      <c r="CX22" s="4">
        <f t="shared" ca="1" si="109"/>
        <v>10</v>
      </c>
      <c r="CY22" s="4">
        <f t="shared" ca="1" si="110"/>
        <v>500</v>
      </c>
      <c r="CZ22" s="4">
        <f t="shared" ca="1" si="111"/>
        <v>3800</v>
      </c>
      <c r="DA22" s="4">
        <f t="shared" ca="1" si="112"/>
        <v>15</v>
      </c>
      <c r="DB22" s="4">
        <f t="shared" ca="1" si="113"/>
        <v>70</v>
      </c>
      <c r="DC22" s="4">
        <f t="shared" ca="1" si="114"/>
        <v>130</v>
      </c>
      <c r="DD22" s="4">
        <f t="shared" ca="1" si="115"/>
        <v>120</v>
      </c>
      <c r="DE22" s="4">
        <f t="shared" ca="1" si="61"/>
        <v>600</v>
      </c>
      <c r="DF22" s="4">
        <f t="shared" ca="1" si="62"/>
        <v>500</v>
      </c>
      <c r="DG22" s="30"/>
      <c r="DH22" s="4">
        <f t="shared" ca="1" si="64"/>
        <v>420</v>
      </c>
      <c r="DI22" s="4">
        <f t="shared" ca="1" si="65"/>
        <v>1200</v>
      </c>
      <c r="DJ22" s="4">
        <f t="shared" ca="1" si="116"/>
        <v>1000</v>
      </c>
      <c r="DK22" s="30"/>
      <c r="DL22" s="30"/>
      <c r="DM22" s="30"/>
      <c r="DN22" s="30"/>
      <c r="DO22" s="30"/>
      <c r="DP22" s="30"/>
      <c r="DQ22" s="30"/>
      <c r="DR22" s="4">
        <f t="shared" ca="1" si="117"/>
        <v>20</v>
      </c>
      <c r="DS22" s="4">
        <f t="shared" ca="1" si="118"/>
        <v>12</v>
      </c>
      <c r="DT22" s="4">
        <f t="shared" ca="1" si="119"/>
        <v>30</v>
      </c>
      <c r="DU22" s="131"/>
      <c r="DV22" s="7">
        <f t="shared" ca="1" si="120"/>
        <v>140</v>
      </c>
      <c r="DW22" s="4">
        <f t="shared" ca="1" si="144"/>
        <v>120</v>
      </c>
      <c r="DX22" s="4">
        <f t="shared" ca="1" si="121"/>
        <v>150</v>
      </c>
      <c r="DY22" s="4">
        <f t="shared" ca="1" si="126"/>
        <v>140</v>
      </c>
      <c r="DZ22" s="4">
        <f t="shared" ca="1" si="123"/>
        <v>55</v>
      </c>
      <c r="EA22" s="4">
        <f t="shared" ca="1" si="124"/>
        <v>60</v>
      </c>
      <c r="EB22" s="4">
        <f t="shared" ca="1" si="125"/>
        <v>60</v>
      </c>
      <c r="ED22" s="355"/>
      <c r="EE22" s="11" t="s">
        <v>157</v>
      </c>
      <c r="EF22" s="121">
        <v>72.253</v>
      </c>
    </row>
    <row r="23" spans="1:136" x14ac:dyDescent="0.15">
      <c r="A23" s="6" t="s">
        <v>394</v>
      </c>
      <c r="B23" s="3">
        <f t="shared" ca="1" si="75"/>
        <v>45068</v>
      </c>
      <c r="C23" s="131"/>
      <c r="D23" s="131"/>
      <c r="E23" s="16">
        <f t="shared" ca="1" si="0"/>
        <v>55.167999999999999</v>
      </c>
      <c r="F23" s="16">
        <f t="shared" ca="1" si="76"/>
        <v>52.341000000000001</v>
      </c>
      <c r="G23" s="131"/>
      <c r="H23" s="133"/>
      <c r="I23" s="16">
        <f t="shared" ca="1" si="1"/>
        <v>53.969999999999992</v>
      </c>
      <c r="J23" s="16">
        <f t="shared" ca="1" si="2"/>
        <v>47.19</v>
      </c>
      <c r="K23" s="131"/>
      <c r="L23" s="16">
        <f t="shared" ca="1" si="4"/>
        <v>72.13</v>
      </c>
      <c r="M23" s="16">
        <f t="shared" ca="1" si="5"/>
        <v>64.590999999999994</v>
      </c>
      <c r="N23" s="63">
        <f t="shared" ca="1" si="6"/>
        <v>72.089999999999989</v>
      </c>
      <c r="O23" s="16">
        <f t="shared" ca="1" si="7"/>
        <v>66.320000000000007</v>
      </c>
      <c r="P23" s="4">
        <f t="shared" ca="1" si="8"/>
        <v>57.370999999999995</v>
      </c>
      <c r="Q23" s="16">
        <f t="shared" ca="1" si="9"/>
        <v>54.554000000000002</v>
      </c>
      <c r="R23" s="16">
        <f t="shared" ca="1" si="10"/>
        <v>52.271000000000001</v>
      </c>
      <c r="S23" s="16">
        <f t="shared" ca="1" si="11"/>
        <v>63.877000000000002</v>
      </c>
      <c r="T23" s="16">
        <f t="shared" ca="1" si="12"/>
        <v>56.203000000000003</v>
      </c>
      <c r="U23" s="16">
        <f t="shared" ca="1" si="13"/>
        <v>52.259</v>
      </c>
      <c r="V23" s="16">
        <f t="shared" ca="1" si="14"/>
        <v>50.814</v>
      </c>
      <c r="W23" s="16">
        <f t="shared" ca="1" si="77"/>
        <v>54.700999999999993</v>
      </c>
      <c r="X23" s="16">
        <f t="shared" ca="1" si="78"/>
        <v>56.576999999999998</v>
      </c>
      <c r="Y23" s="63">
        <f t="shared" ca="1" si="15"/>
        <v>54.738</v>
      </c>
      <c r="Z23" s="16">
        <f t="shared" ca="1" si="79"/>
        <v>50.768000000000001</v>
      </c>
      <c r="AA23" s="16">
        <f t="shared" ca="1" si="16"/>
        <v>51.483000000000004</v>
      </c>
      <c r="AB23" s="16">
        <f t="shared" ca="1" si="17"/>
        <v>49.991999999999997</v>
      </c>
      <c r="AC23" s="16">
        <f t="shared" ca="1" si="18"/>
        <v>50.509</v>
      </c>
      <c r="AD23" s="30"/>
      <c r="AE23" s="16">
        <f t="shared" ca="1" si="20"/>
        <v>71.161000000000001</v>
      </c>
      <c r="AF23" s="16">
        <f t="shared" ca="1" si="21"/>
        <v>73.45</v>
      </c>
      <c r="AG23" s="16">
        <f t="shared" ca="1" si="22"/>
        <v>67.494</v>
      </c>
      <c r="AH23" s="64">
        <f t="shared" ca="1" si="23"/>
        <v>60.869</v>
      </c>
      <c r="AI23" s="16">
        <f t="shared" ca="1" si="24"/>
        <v>60.900000000000006</v>
      </c>
      <c r="AJ23" s="16">
        <f t="shared" ca="1" si="25"/>
        <v>55.078999999999994</v>
      </c>
      <c r="AK23" s="16">
        <f t="shared" ca="1" si="26"/>
        <v>51.529999999999994</v>
      </c>
      <c r="AL23" s="16">
        <f t="shared" ca="1" si="27"/>
        <v>50.933000000000007</v>
      </c>
      <c r="AM23" s="16">
        <f t="shared" ca="1" si="28"/>
        <v>73.109000000000009</v>
      </c>
      <c r="AN23" s="16">
        <f t="shared" ca="1" si="29"/>
        <v>70.784999999999997</v>
      </c>
      <c r="AO23" s="16">
        <f t="shared" ca="1" si="30"/>
        <v>60.491999999999997</v>
      </c>
      <c r="AP23" s="16">
        <f t="shared" ca="1" si="31"/>
        <v>54.935000000000002</v>
      </c>
      <c r="AQ23" s="16">
        <f t="shared" ca="1" si="32"/>
        <v>54.484000000000002</v>
      </c>
      <c r="AR23" s="16">
        <f t="shared" ca="1" si="33"/>
        <v>52.862000000000002</v>
      </c>
      <c r="AS23" s="16">
        <f t="shared" ca="1" si="34"/>
        <v>49.384</v>
      </c>
      <c r="AT23" s="118">
        <f t="shared" ref="AT23:AT53" ca="1" si="145">$EG$46-INDIRECT($A23&amp;"!B37")</f>
        <v>91.322999999999993</v>
      </c>
      <c r="AU23" s="118">
        <f t="shared" ref="AU23:AU53" ca="1" si="146">$EG$47-INDIRECT($A23&amp;"!C37")</f>
        <v>85.277999999999992</v>
      </c>
      <c r="AV23" s="118">
        <f t="shared" ref="AV23:AV53" ca="1" si="147">$EG$48-INDIRECT($A23&amp;"!D37")</f>
        <v>82.453000000000003</v>
      </c>
      <c r="AW23" s="118">
        <f t="shared" ref="AW23:AW53" ca="1" si="148">$EG$49-INDIRECT($A23&amp;"!E37")</f>
        <v>81.97</v>
      </c>
      <c r="AX23" s="118">
        <f t="shared" ref="AX23:AX53" ca="1" si="149">$EG$50-INDIRECT($A23&amp;"!F37")</f>
        <v>80.634999999999991</v>
      </c>
      <c r="AY23" s="118">
        <f t="shared" ca="1" si="80"/>
        <v>71.082999999999998</v>
      </c>
      <c r="AZ23" s="135"/>
      <c r="BA23" s="133"/>
      <c r="BB23" s="133"/>
      <c r="BC23" s="133"/>
      <c r="BD23" s="133"/>
      <c r="BE23" s="133"/>
      <c r="BF23" s="30"/>
      <c r="BG23" s="17">
        <f t="shared" ca="1" si="47"/>
        <v>70.177999999999997</v>
      </c>
      <c r="BH23" s="17">
        <f t="shared" ca="1" si="48"/>
        <v>63.866</v>
      </c>
      <c r="BI23" s="17">
        <f t="shared" ca="1" si="49"/>
        <v>56.58</v>
      </c>
      <c r="BJ23" s="133"/>
      <c r="BK23" s="17">
        <f t="shared" ca="1" si="51"/>
        <v>52.462000000000003</v>
      </c>
      <c r="BL23" s="17">
        <f t="shared" ca="1" si="52"/>
        <v>49.997000000000007</v>
      </c>
      <c r="BM23" s="17">
        <f t="shared" ca="1" si="53"/>
        <v>50.458000000000006</v>
      </c>
      <c r="BN23" s="131"/>
      <c r="BO23" s="131"/>
      <c r="BP23" s="28">
        <f t="shared" ca="1" si="81"/>
        <v>750</v>
      </c>
      <c r="BQ23" s="28">
        <f t="shared" ca="1" si="82"/>
        <v>260</v>
      </c>
      <c r="BR23" s="131"/>
      <c r="BS23" s="131"/>
      <c r="BT23" s="4">
        <f t="shared" ca="1" si="83"/>
        <v>310</v>
      </c>
      <c r="BU23" s="4">
        <f t="shared" ca="1" si="84"/>
        <v>140</v>
      </c>
      <c r="BV23" s="131"/>
      <c r="BW23" s="4">
        <f t="shared" ca="1" si="85"/>
        <v>120</v>
      </c>
      <c r="BX23" s="7">
        <f t="shared" ca="1" si="86"/>
        <v>360</v>
      </c>
      <c r="BY23" s="4">
        <f t="shared" ca="1" si="127"/>
        <v>6</v>
      </c>
      <c r="BZ23" s="4">
        <f t="shared" ca="1" si="87"/>
        <v>15</v>
      </c>
      <c r="CA23" s="4">
        <f t="shared" ca="1" si="143"/>
        <v>5000</v>
      </c>
      <c r="CB23" s="4">
        <f t="shared" ca="1" si="88"/>
        <v>3000</v>
      </c>
      <c r="CC23" s="4">
        <f t="shared" ca="1" si="89"/>
        <v>15</v>
      </c>
      <c r="CD23" s="4">
        <f t="shared" ca="1" si="90"/>
        <v>20</v>
      </c>
      <c r="CE23" s="4">
        <f t="shared" ca="1" si="91"/>
        <v>200</v>
      </c>
      <c r="CF23" s="4">
        <f t="shared" ca="1" si="92"/>
        <v>3200</v>
      </c>
      <c r="CG23" s="4">
        <f t="shared" ca="1" si="93"/>
        <v>10</v>
      </c>
      <c r="CH23" s="4">
        <f t="shared" ca="1" si="94"/>
        <v>390</v>
      </c>
      <c r="CI23" s="4">
        <f t="shared" ca="1" si="95"/>
        <v>180</v>
      </c>
      <c r="CJ23" s="4">
        <f t="shared" ca="1" si="96"/>
        <v>10</v>
      </c>
      <c r="CK23" s="4">
        <f t="shared" ca="1" si="97"/>
        <v>25</v>
      </c>
      <c r="CL23" s="4">
        <f t="shared" ca="1" si="98"/>
        <v>150</v>
      </c>
      <c r="CM23" s="4">
        <f t="shared" ca="1" si="99"/>
        <v>800</v>
      </c>
      <c r="CN23" s="4">
        <f t="shared" ca="1" si="100"/>
        <v>15</v>
      </c>
      <c r="CO23" s="131"/>
      <c r="CP23" s="4">
        <f t="shared" ca="1" si="101"/>
        <v>510</v>
      </c>
      <c r="CQ23" s="4">
        <f t="shared" ca="1" si="102"/>
        <v>2800</v>
      </c>
      <c r="CR23" s="4">
        <f t="shared" ca="1" si="103"/>
        <v>3600</v>
      </c>
      <c r="CS23" s="4">
        <f t="shared" ca="1" si="104"/>
        <v>10</v>
      </c>
      <c r="CT23" s="4">
        <f t="shared" ca="1" si="105"/>
        <v>20</v>
      </c>
      <c r="CU23" s="4">
        <f t="shared" ca="1" si="106"/>
        <v>40</v>
      </c>
      <c r="CV23" s="4">
        <f t="shared" ca="1" si="107"/>
        <v>50</v>
      </c>
      <c r="CW23" s="4">
        <f t="shared" ca="1" si="108"/>
        <v>8</v>
      </c>
      <c r="CX23" s="4">
        <f t="shared" ca="1" si="109"/>
        <v>10</v>
      </c>
      <c r="CY23" s="4">
        <f t="shared" ca="1" si="110"/>
        <v>1000</v>
      </c>
      <c r="CZ23" s="4">
        <f t="shared" ca="1" si="111"/>
        <v>3600</v>
      </c>
      <c r="DA23" s="4">
        <f t="shared" ca="1" si="112"/>
        <v>15</v>
      </c>
      <c r="DB23" s="4">
        <f t="shared" ca="1" si="113"/>
        <v>90</v>
      </c>
      <c r="DC23" s="4">
        <f t="shared" ca="1" si="114"/>
        <v>140</v>
      </c>
      <c r="DD23" s="4">
        <f t="shared" ca="1" si="115"/>
        <v>140</v>
      </c>
      <c r="DE23" s="4">
        <f t="shared" ca="1" si="61"/>
        <v>550</v>
      </c>
      <c r="DF23" s="4">
        <f t="shared" ca="1" si="62"/>
        <v>500</v>
      </c>
      <c r="DG23" s="30"/>
      <c r="DH23" s="4">
        <f t="shared" ca="1" si="64"/>
        <v>480</v>
      </c>
      <c r="DI23" s="4">
        <f t="shared" ca="1" si="65"/>
        <v>1100</v>
      </c>
      <c r="DJ23" s="4">
        <f t="shared" ca="1" si="116"/>
        <v>1100</v>
      </c>
      <c r="DK23" s="30"/>
      <c r="DL23" s="30"/>
      <c r="DM23" s="30"/>
      <c r="DN23" s="30"/>
      <c r="DO23" s="30"/>
      <c r="DP23" s="30"/>
      <c r="DQ23" s="30"/>
      <c r="DR23" s="4">
        <f t="shared" ca="1" si="117"/>
        <v>15</v>
      </c>
      <c r="DS23" s="4">
        <f t="shared" ca="1" si="118"/>
        <v>12</v>
      </c>
      <c r="DT23" s="4">
        <f t="shared" ca="1" si="119"/>
        <v>30</v>
      </c>
      <c r="DU23" s="131"/>
      <c r="DV23" s="7">
        <f t="shared" ca="1" si="120"/>
        <v>140</v>
      </c>
      <c r="DW23" s="4">
        <f t="shared" ca="1" si="144"/>
        <v>130</v>
      </c>
      <c r="DX23" s="4">
        <f t="shared" ca="1" si="121"/>
        <v>140</v>
      </c>
      <c r="DY23" s="4">
        <f t="shared" ca="1" si="126"/>
        <v>160</v>
      </c>
      <c r="DZ23" s="4">
        <f t="shared" ca="1" si="123"/>
        <v>55</v>
      </c>
      <c r="EA23" s="4">
        <f t="shared" ca="1" si="124"/>
        <v>60</v>
      </c>
      <c r="EB23" s="4">
        <f t="shared" ca="1" si="125"/>
        <v>60</v>
      </c>
      <c r="ED23" s="353" t="s">
        <v>31</v>
      </c>
      <c r="EE23" s="11" t="s">
        <v>158</v>
      </c>
      <c r="EF23" s="121">
        <v>70.289000000000001</v>
      </c>
    </row>
    <row r="24" spans="1:136" x14ac:dyDescent="0.15">
      <c r="A24" s="6" t="s">
        <v>395</v>
      </c>
      <c r="B24" s="3">
        <f t="shared" ca="1" si="75"/>
        <v>45076</v>
      </c>
      <c r="C24" s="131"/>
      <c r="D24" s="131"/>
      <c r="E24" s="16">
        <f t="shared" ca="1" si="0"/>
        <v>55.747999999999998</v>
      </c>
      <c r="F24" s="16">
        <f t="shared" ca="1" si="76"/>
        <v>52.636000000000003</v>
      </c>
      <c r="G24" s="131"/>
      <c r="H24" s="133"/>
      <c r="I24" s="16">
        <f t="shared" ca="1" si="1"/>
        <v>54.221999999999994</v>
      </c>
      <c r="J24" s="16">
        <f t="shared" ca="1" si="2"/>
        <v>47.375</v>
      </c>
      <c r="K24" s="131"/>
      <c r="L24" s="16">
        <f t="shared" ca="1" si="4"/>
        <v>72.063999999999993</v>
      </c>
      <c r="M24" s="16">
        <f t="shared" ca="1" si="5"/>
        <v>64.724000000000004</v>
      </c>
      <c r="N24" s="63">
        <f t="shared" ca="1" si="6"/>
        <v>71.830999999999989</v>
      </c>
      <c r="O24" s="16">
        <f t="shared" ca="1" si="7"/>
        <v>66.38900000000001</v>
      </c>
      <c r="P24" s="4">
        <f t="shared" ca="1" si="8"/>
        <v>57.324999999999989</v>
      </c>
      <c r="Q24" s="16">
        <f t="shared" ca="1" si="9"/>
        <v>54.627000000000002</v>
      </c>
      <c r="R24" s="16">
        <f t="shared" ca="1" si="10"/>
        <v>52.561999999999998</v>
      </c>
      <c r="S24" s="16">
        <f t="shared" ca="1" si="11"/>
        <v>63.545000000000002</v>
      </c>
      <c r="T24" s="16">
        <f t="shared" ca="1" si="12"/>
        <v>56.120000000000005</v>
      </c>
      <c r="U24" s="16">
        <f t="shared" ca="1" si="13"/>
        <v>52.286000000000001</v>
      </c>
      <c r="V24" s="16">
        <f t="shared" ca="1" si="14"/>
        <v>51.021000000000001</v>
      </c>
      <c r="W24" s="16">
        <f t="shared" ca="1" si="77"/>
        <v>55.584999999999994</v>
      </c>
      <c r="X24" s="16">
        <f t="shared" ca="1" si="78"/>
        <v>57.436999999999998</v>
      </c>
      <c r="Y24" s="63">
        <f t="shared" ca="1" si="15"/>
        <v>54.775000000000006</v>
      </c>
      <c r="Z24" s="16">
        <f t="shared" ca="1" si="79"/>
        <v>51.076000000000001</v>
      </c>
      <c r="AA24" s="16">
        <f t="shared" ca="1" si="16"/>
        <v>51.537000000000006</v>
      </c>
      <c r="AB24" s="16">
        <f t="shared" ca="1" si="17"/>
        <v>50.036999999999999</v>
      </c>
      <c r="AC24" s="16">
        <f t="shared" ca="1" si="18"/>
        <v>50.698</v>
      </c>
      <c r="AD24" s="30"/>
      <c r="AE24" s="16">
        <f t="shared" ca="1" si="20"/>
        <v>71.119</v>
      </c>
      <c r="AF24" s="16">
        <f t="shared" ca="1" si="21"/>
        <v>73.372</v>
      </c>
      <c r="AG24" s="16">
        <f t="shared" ca="1" si="22"/>
        <v>67.524000000000001</v>
      </c>
      <c r="AH24" s="64">
        <f t="shared" ca="1" si="23"/>
        <v>61.213999999999999</v>
      </c>
      <c r="AI24" s="16">
        <f t="shared" ca="1" si="24"/>
        <v>60.825000000000003</v>
      </c>
      <c r="AJ24" s="16">
        <f t="shared" ca="1" si="25"/>
        <v>55.052</v>
      </c>
      <c r="AK24" s="16">
        <f t="shared" ca="1" si="26"/>
        <v>51.554999999999993</v>
      </c>
      <c r="AL24" s="16">
        <f t="shared" ca="1" si="27"/>
        <v>51.142000000000003</v>
      </c>
      <c r="AM24" s="16">
        <f t="shared" ca="1" si="28"/>
        <v>73.134</v>
      </c>
      <c r="AN24" s="16">
        <f t="shared" ca="1" si="29"/>
        <v>70.763999999999996</v>
      </c>
      <c r="AO24" s="16">
        <f t="shared" ca="1" si="30"/>
        <v>60.530999999999999</v>
      </c>
      <c r="AP24" s="16">
        <f t="shared" ca="1" si="31"/>
        <v>55.364000000000004</v>
      </c>
      <c r="AQ24" s="16">
        <f t="shared" ca="1" si="32"/>
        <v>54.940000000000005</v>
      </c>
      <c r="AR24" s="16">
        <f t="shared" ca="1" si="33"/>
        <v>53.216999999999999</v>
      </c>
      <c r="AS24" s="16">
        <f t="shared" ca="1" si="34"/>
        <v>49.644000000000005</v>
      </c>
      <c r="AT24" s="118">
        <f t="shared" ca="1" si="145"/>
        <v>91.738</v>
      </c>
      <c r="AU24" s="118">
        <f t="shared" ca="1" si="146"/>
        <v>85.194999999999993</v>
      </c>
      <c r="AV24" s="118">
        <f t="shared" ca="1" si="147"/>
        <v>82.471000000000004</v>
      </c>
      <c r="AW24" s="118">
        <f t="shared" ca="1" si="148"/>
        <v>81.915999999999997</v>
      </c>
      <c r="AX24" s="118">
        <f t="shared" ca="1" si="149"/>
        <v>80.590999999999994</v>
      </c>
      <c r="AY24" s="118">
        <f t="shared" ca="1" si="80"/>
        <v>71.102000000000004</v>
      </c>
      <c r="AZ24" s="135"/>
      <c r="BA24" s="133"/>
      <c r="BB24" s="133"/>
      <c r="BC24" s="133"/>
      <c r="BD24" s="133"/>
      <c r="BE24" s="133"/>
      <c r="BF24" s="30"/>
      <c r="BG24" s="17">
        <f t="shared" ca="1" si="47"/>
        <v>70.164999999999992</v>
      </c>
      <c r="BH24" s="17">
        <f t="shared" ca="1" si="48"/>
        <v>63.932000000000002</v>
      </c>
      <c r="BI24" s="17">
        <f t="shared" ca="1" si="49"/>
        <v>57.327999999999996</v>
      </c>
      <c r="BJ24" s="133"/>
      <c r="BK24" s="17">
        <f t="shared" ca="1" si="51"/>
        <v>53.021999999999998</v>
      </c>
      <c r="BL24" s="17">
        <f t="shared" ca="1" si="52"/>
        <v>50.581000000000003</v>
      </c>
      <c r="BM24" s="17">
        <f t="shared" ca="1" si="53"/>
        <v>50.614000000000004</v>
      </c>
      <c r="BN24" s="131"/>
      <c r="BO24" s="131"/>
      <c r="BP24" s="28">
        <f t="shared" ca="1" si="81"/>
        <v>800</v>
      </c>
      <c r="BQ24" s="28">
        <f t="shared" ca="1" si="82"/>
        <v>1000</v>
      </c>
      <c r="BR24" s="131"/>
      <c r="BS24" s="131"/>
      <c r="BT24" s="4">
        <f t="shared" ca="1" si="83"/>
        <v>340</v>
      </c>
      <c r="BU24" s="4">
        <f t="shared" ca="1" si="84"/>
        <v>140</v>
      </c>
      <c r="BV24" s="131"/>
      <c r="BW24" s="4">
        <f t="shared" ca="1" si="85"/>
        <v>120</v>
      </c>
      <c r="BX24" s="7">
        <f t="shared" ca="1" si="86"/>
        <v>380</v>
      </c>
      <c r="BY24" s="4">
        <f t="shared" ca="1" si="127"/>
        <v>12</v>
      </c>
      <c r="BZ24" s="4">
        <f t="shared" ca="1" si="87"/>
        <v>25</v>
      </c>
      <c r="CA24" s="4">
        <f t="shared" ca="1" si="143"/>
        <v>5000</v>
      </c>
      <c r="CB24" s="4">
        <f t="shared" ca="1" si="88"/>
        <v>3200</v>
      </c>
      <c r="CC24" s="4">
        <f t="shared" ca="1" si="89"/>
        <v>20</v>
      </c>
      <c r="CD24" s="4">
        <f t="shared" ca="1" si="90"/>
        <v>20</v>
      </c>
      <c r="CE24" s="4">
        <f t="shared" ca="1" si="91"/>
        <v>220</v>
      </c>
      <c r="CF24" s="4">
        <f t="shared" ca="1" si="92"/>
        <v>3000</v>
      </c>
      <c r="CG24" s="4">
        <f t="shared" ca="1" si="93"/>
        <v>10</v>
      </c>
      <c r="CH24" s="4">
        <f t="shared" ca="1" si="94"/>
        <v>380</v>
      </c>
      <c r="CI24" s="4">
        <f t="shared" ca="1" si="95"/>
        <v>175</v>
      </c>
      <c r="CJ24" s="4">
        <f t="shared" ca="1" si="96"/>
        <v>12</v>
      </c>
      <c r="CK24" s="4">
        <f t="shared" ca="1" si="97"/>
        <v>25</v>
      </c>
      <c r="CL24" s="4">
        <f t="shared" ca="1" si="98"/>
        <v>180</v>
      </c>
      <c r="CM24" s="4">
        <f t="shared" ca="1" si="99"/>
        <v>950</v>
      </c>
      <c r="CN24" s="4">
        <f t="shared" ca="1" si="100"/>
        <v>15</v>
      </c>
      <c r="CO24" s="131"/>
      <c r="CP24" s="4">
        <f t="shared" ca="1" si="101"/>
        <v>600</v>
      </c>
      <c r="CQ24" s="4">
        <f t="shared" ca="1" si="102"/>
        <v>2800</v>
      </c>
      <c r="CR24" s="4">
        <f t="shared" ca="1" si="103"/>
        <v>3800</v>
      </c>
      <c r="CS24" s="4">
        <f t="shared" ca="1" si="104"/>
        <v>10</v>
      </c>
      <c r="CT24" s="4">
        <f t="shared" ca="1" si="105"/>
        <v>30</v>
      </c>
      <c r="CU24" s="4">
        <f t="shared" ca="1" si="106"/>
        <v>40</v>
      </c>
      <c r="CV24" s="4">
        <f t="shared" ca="1" si="107"/>
        <v>45</v>
      </c>
      <c r="CW24" s="4">
        <f t="shared" ca="1" si="108"/>
        <v>10</v>
      </c>
      <c r="CX24" s="4">
        <f t="shared" ca="1" si="109"/>
        <v>10</v>
      </c>
      <c r="CY24" s="4">
        <f t="shared" ca="1" si="110"/>
        <v>950</v>
      </c>
      <c r="CZ24" s="4">
        <f t="shared" ca="1" si="111"/>
        <v>3600</v>
      </c>
      <c r="DA24" s="4">
        <f t="shared" ca="1" si="112"/>
        <v>15</v>
      </c>
      <c r="DB24" s="4">
        <f t="shared" ca="1" si="113"/>
        <v>60</v>
      </c>
      <c r="DC24" s="4">
        <f t="shared" ca="1" si="114"/>
        <v>130</v>
      </c>
      <c r="DD24" s="4">
        <f t="shared" ca="1" si="115"/>
        <v>110</v>
      </c>
      <c r="DE24" s="4">
        <f t="shared" ca="1" si="61"/>
        <v>500</v>
      </c>
      <c r="DF24" s="4">
        <f t="shared" ca="1" si="62"/>
        <v>600</v>
      </c>
      <c r="DG24" s="30"/>
      <c r="DH24" s="30"/>
      <c r="DI24" s="4">
        <f t="shared" ca="1" si="65"/>
        <v>1100</v>
      </c>
      <c r="DJ24" s="4">
        <f t="shared" ca="1" si="116"/>
        <v>1000</v>
      </c>
      <c r="DK24" s="30"/>
      <c r="DL24" s="30"/>
      <c r="DM24" s="30"/>
      <c r="DN24" s="30"/>
      <c r="DO24" s="30"/>
      <c r="DP24" s="30"/>
      <c r="DQ24" s="30"/>
      <c r="DR24" s="4">
        <f t="shared" ca="1" si="117"/>
        <v>12</v>
      </c>
      <c r="DS24" s="4">
        <f t="shared" ca="1" si="118"/>
        <v>12</v>
      </c>
      <c r="DT24" s="4">
        <f t="shared" ca="1" si="119"/>
        <v>30</v>
      </c>
      <c r="DU24" s="131"/>
      <c r="DV24" s="7">
        <f t="shared" ca="1" si="120"/>
        <v>110</v>
      </c>
      <c r="DW24" s="4">
        <f t="shared" ca="1" si="144"/>
        <v>140</v>
      </c>
      <c r="DX24" s="4">
        <f t="shared" ca="1" si="121"/>
        <v>150</v>
      </c>
      <c r="DY24" s="4">
        <f t="shared" ca="1" si="126"/>
        <v>160</v>
      </c>
      <c r="DZ24" s="4">
        <f t="shared" ca="1" si="123"/>
        <v>55</v>
      </c>
      <c r="EA24" s="4">
        <f t="shared" ca="1" si="124"/>
        <v>55</v>
      </c>
      <c r="EB24" s="4">
        <f t="shared" ca="1" si="125"/>
        <v>60</v>
      </c>
      <c r="ED24" s="355"/>
      <c r="EE24" s="13" t="s">
        <v>159</v>
      </c>
      <c r="EF24" s="122">
        <v>70.567999999999998</v>
      </c>
    </row>
    <row r="25" spans="1:136" x14ac:dyDescent="0.15">
      <c r="A25" s="6" t="s">
        <v>397</v>
      </c>
      <c r="B25" s="3">
        <f t="shared" ca="1" si="75"/>
        <v>45083</v>
      </c>
      <c r="C25" s="131"/>
      <c r="D25" s="131"/>
      <c r="E25" s="16">
        <f t="shared" ca="1" si="0"/>
        <v>56.980999999999995</v>
      </c>
      <c r="F25" s="16">
        <f t="shared" ca="1" si="76"/>
        <v>54.727000000000004</v>
      </c>
      <c r="G25" s="131"/>
      <c r="H25" s="133"/>
      <c r="I25" s="16">
        <f t="shared" ca="1" si="1"/>
        <v>55.102999999999994</v>
      </c>
      <c r="J25" s="16">
        <f t="shared" ca="1" si="2"/>
        <v>47.448999999999998</v>
      </c>
      <c r="K25" s="131"/>
      <c r="L25" s="16">
        <f t="shared" ca="1" si="4"/>
        <v>72.134</v>
      </c>
      <c r="M25" s="16">
        <f t="shared" ca="1" si="5"/>
        <v>65.007999999999996</v>
      </c>
      <c r="N25" s="63">
        <f t="shared" ca="1" si="6"/>
        <v>72.47</v>
      </c>
      <c r="O25" s="16">
        <f t="shared" ca="1" si="7"/>
        <v>67.542000000000002</v>
      </c>
      <c r="P25" s="4">
        <f t="shared" ca="1" si="8"/>
        <v>57.517999999999994</v>
      </c>
      <c r="Q25" s="16">
        <f t="shared" ca="1" si="9"/>
        <v>54.885000000000005</v>
      </c>
      <c r="R25" s="16">
        <f t="shared" ca="1" si="10"/>
        <v>53.792999999999992</v>
      </c>
      <c r="S25" s="16">
        <f t="shared" ca="1" si="11"/>
        <v>68.316000000000003</v>
      </c>
      <c r="T25" s="16">
        <f t="shared" ca="1" si="12"/>
        <v>57.059000000000005</v>
      </c>
      <c r="U25" s="16">
        <f t="shared" ca="1" si="13"/>
        <v>52.445000000000007</v>
      </c>
      <c r="V25" s="16">
        <f t="shared" ca="1" si="14"/>
        <v>51.579000000000001</v>
      </c>
      <c r="W25" s="16">
        <f t="shared" ca="1" si="77"/>
        <v>57.345999999999997</v>
      </c>
      <c r="X25" s="16">
        <f t="shared" ca="1" si="78"/>
        <v>59.477000000000004</v>
      </c>
      <c r="Y25" s="63">
        <f t="shared" ca="1" si="15"/>
        <v>56.636000000000003</v>
      </c>
      <c r="Z25" s="16">
        <f t="shared" ca="1" si="79"/>
        <v>51.81</v>
      </c>
      <c r="AA25" s="16">
        <f t="shared" ca="1" si="16"/>
        <v>51.658000000000001</v>
      </c>
      <c r="AB25" s="16">
        <f t="shared" ca="1" si="17"/>
        <v>50.104999999999997</v>
      </c>
      <c r="AC25" s="16">
        <f t="shared" ca="1" si="18"/>
        <v>51.058</v>
      </c>
      <c r="AD25" s="4">
        <f t="shared" ca="1" si="19"/>
        <v>79.257999999999996</v>
      </c>
      <c r="AE25" s="16">
        <f t="shared" ca="1" si="20"/>
        <v>71.091000000000008</v>
      </c>
      <c r="AF25" s="16">
        <f t="shared" ca="1" si="21"/>
        <v>73.706000000000003</v>
      </c>
      <c r="AG25" s="16">
        <f t="shared" ca="1" si="22"/>
        <v>67.650000000000006</v>
      </c>
      <c r="AH25" s="64">
        <f t="shared" ca="1" si="23"/>
        <v>61.966999999999999</v>
      </c>
      <c r="AI25" s="16">
        <f t="shared" ca="1" si="24"/>
        <v>62.451000000000001</v>
      </c>
      <c r="AJ25" s="16">
        <f t="shared" ca="1" si="25"/>
        <v>55.2</v>
      </c>
      <c r="AK25" s="16">
        <f t="shared" ca="1" si="26"/>
        <v>51.664999999999992</v>
      </c>
      <c r="AL25" s="16">
        <f t="shared" ca="1" si="27"/>
        <v>51.649000000000001</v>
      </c>
      <c r="AM25" s="16">
        <f t="shared" ca="1" si="28"/>
        <v>73.215000000000003</v>
      </c>
      <c r="AN25" s="16">
        <f t="shared" ca="1" si="29"/>
        <v>70.971999999999994</v>
      </c>
      <c r="AO25" s="16">
        <f t="shared" ca="1" si="30"/>
        <v>60.721999999999994</v>
      </c>
      <c r="AP25" s="16">
        <f t="shared" ca="1" si="31"/>
        <v>57.132999999999996</v>
      </c>
      <c r="AQ25" s="16">
        <f t="shared" ca="1" si="32"/>
        <v>55.493000000000002</v>
      </c>
      <c r="AR25" s="16">
        <f t="shared" ca="1" si="33"/>
        <v>54.533000000000001</v>
      </c>
      <c r="AS25" s="16">
        <f t="shared" ca="1" si="34"/>
        <v>50.102000000000004</v>
      </c>
      <c r="AT25" s="118">
        <f t="shared" ca="1" si="145"/>
        <v>92.152000000000001</v>
      </c>
      <c r="AU25" s="118">
        <f t="shared" ca="1" si="146"/>
        <v>87.087999999999994</v>
      </c>
      <c r="AV25" s="118">
        <f t="shared" ca="1" si="147"/>
        <v>83.581999999999994</v>
      </c>
      <c r="AW25" s="118">
        <f t="shared" ca="1" si="148"/>
        <v>83.344999999999999</v>
      </c>
      <c r="AX25" s="118">
        <f t="shared" ca="1" si="149"/>
        <v>80.918000000000006</v>
      </c>
      <c r="AY25" s="118">
        <f t="shared" ca="1" si="80"/>
        <v>71.147999999999996</v>
      </c>
      <c r="AZ25" s="135"/>
      <c r="BA25" s="133"/>
      <c r="BB25" s="133"/>
      <c r="BC25" s="133"/>
      <c r="BD25" s="133"/>
      <c r="BE25" s="133"/>
      <c r="BF25" s="30"/>
      <c r="BG25" s="17">
        <f t="shared" ca="1" si="47"/>
        <v>70.206000000000003</v>
      </c>
      <c r="BH25" s="17">
        <f t="shared" ca="1" si="48"/>
        <v>64.034000000000006</v>
      </c>
      <c r="BI25" s="17">
        <f t="shared" ca="1" si="49"/>
        <v>57.795000000000002</v>
      </c>
      <c r="BJ25" s="133"/>
      <c r="BK25" s="17">
        <f t="shared" ca="1" si="51"/>
        <v>54.637</v>
      </c>
      <c r="BL25" s="17">
        <f t="shared" ca="1" si="52"/>
        <v>51.820000000000007</v>
      </c>
      <c r="BM25" s="17">
        <f t="shared" ca="1" si="53"/>
        <v>50.964000000000006</v>
      </c>
      <c r="BN25" s="131"/>
      <c r="BO25" s="131"/>
      <c r="BP25" s="28">
        <f t="shared" ca="1" si="81"/>
        <v>800</v>
      </c>
      <c r="BQ25" s="28">
        <f t="shared" ca="1" si="82"/>
        <v>1100</v>
      </c>
      <c r="BR25" s="131"/>
      <c r="BS25" s="131"/>
      <c r="BT25" s="4">
        <f t="shared" ca="1" si="83"/>
        <v>330</v>
      </c>
      <c r="BU25" s="4">
        <f t="shared" ca="1" si="84"/>
        <v>150</v>
      </c>
      <c r="BV25" s="131"/>
      <c r="BW25" s="4">
        <f t="shared" ca="1" si="85"/>
        <v>110</v>
      </c>
      <c r="BX25" s="7">
        <f t="shared" ca="1" si="86"/>
        <v>350</v>
      </c>
      <c r="BY25" s="4">
        <f t="shared" ca="1" si="127"/>
        <v>8</v>
      </c>
      <c r="BZ25" s="4">
        <f t="shared" ca="1" si="87"/>
        <v>20</v>
      </c>
      <c r="CA25" s="4">
        <f t="shared" ca="1" si="143"/>
        <v>5000</v>
      </c>
      <c r="CB25" s="4">
        <f t="shared" ca="1" si="88"/>
        <v>3000</v>
      </c>
      <c r="CC25" s="4">
        <f t="shared" ca="1" si="89"/>
        <v>20</v>
      </c>
      <c r="CD25" s="4">
        <f t="shared" ca="1" si="90"/>
        <v>15</v>
      </c>
      <c r="CE25" s="4">
        <f t="shared" ca="1" si="91"/>
        <v>150</v>
      </c>
      <c r="CF25" s="4">
        <f t="shared" ca="1" si="92"/>
        <v>3000</v>
      </c>
      <c r="CG25" s="4">
        <f t="shared" ca="1" si="93"/>
        <v>10</v>
      </c>
      <c r="CH25" s="4">
        <f t="shared" ca="1" si="94"/>
        <v>420</v>
      </c>
      <c r="CI25" s="4">
        <f t="shared" ca="1" si="95"/>
        <v>190</v>
      </c>
      <c r="CJ25" s="4">
        <f t="shared" ca="1" si="96"/>
        <v>12</v>
      </c>
      <c r="CK25" s="4">
        <f t="shared" ca="1" si="97"/>
        <v>25</v>
      </c>
      <c r="CL25" s="4">
        <f t="shared" ca="1" si="98"/>
        <v>20</v>
      </c>
      <c r="CM25" s="4">
        <f t="shared" ca="1" si="99"/>
        <v>950</v>
      </c>
      <c r="CN25" s="4">
        <f t="shared" ca="1" si="100"/>
        <v>25</v>
      </c>
      <c r="CO25" s="131"/>
      <c r="CP25" s="4">
        <f t="shared" ca="1" si="101"/>
        <v>750</v>
      </c>
      <c r="CQ25" s="4">
        <f t="shared" ca="1" si="102"/>
        <v>2700</v>
      </c>
      <c r="CR25" s="4">
        <f t="shared" ca="1" si="103"/>
        <v>3300</v>
      </c>
      <c r="CS25" s="4">
        <f t="shared" ca="1" si="104"/>
        <v>10</v>
      </c>
      <c r="CT25" s="4">
        <f t="shared" ca="1" si="105"/>
        <v>20</v>
      </c>
      <c r="CU25" s="4">
        <f t="shared" ca="1" si="106"/>
        <v>35</v>
      </c>
      <c r="CV25" s="4">
        <f t="shared" ca="1" si="107"/>
        <v>45</v>
      </c>
      <c r="CW25" s="4">
        <f t="shared" ca="1" si="108"/>
        <v>10</v>
      </c>
      <c r="CX25" s="4">
        <f t="shared" ca="1" si="109"/>
        <v>10</v>
      </c>
      <c r="CY25" s="4">
        <f t="shared" ca="1" si="110"/>
        <v>900</v>
      </c>
      <c r="CZ25" s="4">
        <f t="shared" ca="1" si="111"/>
        <v>3600</v>
      </c>
      <c r="DA25" s="4">
        <f t="shared" ca="1" si="112"/>
        <v>15</v>
      </c>
      <c r="DB25" s="4">
        <f t="shared" ca="1" si="113"/>
        <v>45</v>
      </c>
      <c r="DC25" s="4">
        <f t="shared" ca="1" si="114"/>
        <v>130</v>
      </c>
      <c r="DD25" s="4">
        <f t="shared" ca="1" si="115"/>
        <v>120</v>
      </c>
      <c r="DE25" s="4">
        <f t="shared" ca="1" si="61"/>
        <v>500</v>
      </c>
      <c r="DF25" s="4">
        <f t="shared" ca="1" si="62"/>
        <v>250</v>
      </c>
      <c r="DG25" s="4">
        <f t="shared" ca="1" si="63"/>
        <v>150</v>
      </c>
      <c r="DH25" s="4">
        <f t="shared" ca="1" si="64"/>
        <v>200</v>
      </c>
      <c r="DI25" s="4">
        <f t="shared" ca="1" si="65"/>
        <v>1000</v>
      </c>
      <c r="DJ25" s="4">
        <f t="shared" ca="1" si="116"/>
        <v>1000</v>
      </c>
      <c r="DK25" s="30"/>
      <c r="DL25" s="30"/>
      <c r="DM25" s="30"/>
      <c r="DN25" s="30"/>
      <c r="DO25" s="30"/>
      <c r="DP25" s="30"/>
      <c r="DQ25" s="30"/>
      <c r="DR25" s="4">
        <f t="shared" ca="1" si="117"/>
        <v>15</v>
      </c>
      <c r="DS25" s="4">
        <f t="shared" ca="1" si="118"/>
        <v>12</v>
      </c>
      <c r="DT25" s="4">
        <f t="shared" ca="1" si="119"/>
        <v>35</v>
      </c>
      <c r="DU25" s="131"/>
      <c r="DV25" s="7">
        <f t="shared" ca="1" si="120"/>
        <v>120</v>
      </c>
      <c r="DW25" s="4">
        <f t="shared" ca="1" si="144"/>
        <v>110</v>
      </c>
      <c r="DX25" s="4">
        <f t="shared" ca="1" si="121"/>
        <v>120</v>
      </c>
      <c r="DY25" s="4">
        <f t="shared" ca="1" si="126"/>
        <v>140</v>
      </c>
      <c r="DZ25" s="4">
        <f t="shared" ca="1" si="123"/>
        <v>50</v>
      </c>
      <c r="EA25" s="4">
        <f t="shared" ca="1" si="124"/>
        <v>45</v>
      </c>
      <c r="EB25" s="4">
        <f t="shared" ca="1" si="125"/>
        <v>50</v>
      </c>
      <c r="ED25" s="353" t="s">
        <v>51</v>
      </c>
      <c r="EE25" s="8" t="s">
        <v>160</v>
      </c>
      <c r="EF25" s="123">
        <v>60.828000000000003</v>
      </c>
    </row>
    <row r="26" spans="1:136" x14ac:dyDescent="0.15">
      <c r="A26" s="6" t="s">
        <v>399</v>
      </c>
      <c r="B26" s="3">
        <f t="shared" ca="1" si="75"/>
        <v>45089</v>
      </c>
      <c r="C26" s="131"/>
      <c r="D26" s="131"/>
      <c r="E26" s="16">
        <f t="shared" ca="1" si="0"/>
        <v>56.927</v>
      </c>
      <c r="F26" s="16">
        <f t="shared" ca="1" si="76"/>
        <v>55.213000000000001</v>
      </c>
      <c r="G26" s="131"/>
      <c r="H26" s="133"/>
      <c r="I26" s="16">
        <f t="shared" ca="1" si="1"/>
        <v>54.35199999999999</v>
      </c>
      <c r="J26" s="16">
        <f t="shared" ca="1" si="2"/>
        <v>47.352999999999994</v>
      </c>
      <c r="K26" s="131"/>
      <c r="L26" s="16">
        <f t="shared" ca="1" si="4"/>
        <v>72.236999999999995</v>
      </c>
      <c r="M26" s="16">
        <f t="shared" ca="1" si="5"/>
        <v>65.144999999999996</v>
      </c>
      <c r="N26" s="63">
        <f t="shared" ca="1" si="6"/>
        <v>72.620999999999995</v>
      </c>
      <c r="O26" s="16">
        <f t="shared" ca="1" si="7"/>
        <v>67.424999999999997</v>
      </c>
      <c r="P26" s="4">
        <f t="shared" ca="1" si="8"/>
        <v>57.585999999999999</v>
      </c>
      <c r="Q26" s="16">
        <f t="shared" ca="1" si="9"/>
        <v>55.088000000000001</v>
      </c>
      <c r="R26" s="16">
        <f t="shared" ca="1" si="10"/>
        <v>53.759999999999991</v>
      </c>
      <c r="S26" s="16">
        <f t="shared" ca="1" si="11"/>
        <v>67.088999999999999</v>
      </c>
      <c r="T26" s="16">
        <f t="shared" ca="1" si="12"/>
        <v>56.956000000000003</v>
      </c>
      <c r="U26" s="16">
        <f t="shared" ca="1" si="13"/>
        <v>52.459000000000003</v>
      </c>
      <c r="V26" s="16">
        <f t="shared" ca="1" si="14"/>
        <v>51.480000000000004</v>
      </c>
      <c r="W26" s="16">
        <f t="shared" ca="1" si="77"/>
        <v>57.199999999999996</v>
      </c>
      <c r="X26" s="16">
        <f t="shared" ca="1" si="78"/>
        <v>59.64</v>
      </c>
      <c r="Y26" s="63">
        <f t="shared" ca="1" si="15"/>
        <v>56.677000000000007</v>
      </c>
      <c r="Z26" s="16">
        <f t="shared" ca="1" si="79"/>
        <v>51.637</v>
      </c>
      <c r="AA26" s="16">
        <f t="shared" ca="1" si="16"/>
        <v>51.873000000000005</v>
      </c>
      <c r="AB26" s="16">
        <f t="shared" ca="1" si="17"/>
        <v>50.128999999999998</v>
      </c>
      <c r="AC26" s="16">
        <f t="shared" ca="1" si="18"/>
        <v>50.981000000000002</v>
      </c>
      <c r="AD26" s="4">
        <f t="shared" ca="1" si="19"/>
        <v>79.257999999999996</v>
      </c>
      <c r="AE26" s="16">
        <f t="shared" ca="1" si="20"/>
        <v>71.028000000000006</v>
      </c>
      <c r="AF26" s="16">
        <f t="shared" ca="1" si="21"/>
        <v>73.918000000000006</v>
      </c>
      <c r="AG26" s="16">
        <f t="shared" ca="1" si="22"/>
        <v>67.911000000000001</v>
      </c>
      <c r="AH26" s="64">
        <f t="shared" ca="1" si="23"/>
        <v>61.991</v>
      </c>
      <c r="AI26" s="16">
        <f t="shared" ca="1" si="24"/>
        <v>62.579000000000001</v>
      </c>
      <c r="AJ26" s="16">
        <f t="shared" ca="1" si="25"/>
        <v>55.441000000000003</v>
      </c>
      <c r="AK26" s="16">
        <f t="shared" ca="1" si="26"/>
        <v>51.687999999999995</v>
      </c>
      <c r="AL26" s="16">
        <f t="shared" ca="1" si="27"/>
        <v>51.508000000000003</v>
      </c>
      <c r="AM26" s="16">
        <f t="shared" ca="1" si="28"/>
        <v>73.290000000000006</v>
      </c>
      <c r="AN26" s="16">
        <f t="shared" ca="1" si="29"/>
        <v>71.105999999999995</v>
      </c>
      <c r="AO26" s="16">
        <f t="shared" ca="1" si="30"/>
        <v>61.009</v>
      </c>
      <c r="AP26" s="16">
        <f t="shared" ca="1" si="31"/>
        <v>56.997</v>
      </c>
      <c r="AQ26" s="16">
        <f t="shared" ca="1" si="32"/>
        <v>55.35</v>
      </c>
      <c r="AR26" s="16">
        <f t="shared" ca="1" si="33"/>
        <v>54.014000000000003</v>
      </c>
      <c r="AS26" s="16">
        <f t="shared" ca="1" si="34"/>
        <v>50.025000000000006</v>
      </c>
      <c r="AT26" s="118">
        <f t="shared" ca="1" si="145"/>
        <v>93.543999999999997</v>
      </c>
      <c r="AU26" s="118">
        <f t="shared" ca="1" si="146"/>
        <v>86.311000000000007</v>
      </c>
      <c r="AV26" s="118">
        <f t="shared" ca="1" si="147"/>
        <v>83.521999999999991</v>
      </c>
      <c r="AW26" s="118">
        <f t="shared" ca="1" si="148"/>
        <v>83.680999999999997</v>
      </c>
      <c r="AX26" s="118">
        <f t="shared" ca="1" si="149"/>
        <v>81.055000000000007</v>
      </c>
      <c r="AY26" s="118">
        <f t="shared" ca="1" si="80"/>
        <v>71.256</v>
      </c>
      <c r="AZ26" s="135"/>
      <c r="BA26" s="133"/>
      <c r="BB26" s="133"/>
      <c r="BC26" s="133"/>
      <c r="BD26" s="133"/>
      <c r="BE26" s="133"/>
      <c r="BF26" s="30"/>
      <c r="BG26" s="17">
        <f t="shared" ca="1" si="47"/>
        <v>70.254999999999995</v>
      </c>
      <c r="BH26" s="17">
        <f t="shared" ca="1" si="48"/>
        <v>63.948999999999998</v>
      </c>
      <c r="BI26" s="17">
        <f t="shared" ca="1" si="49"/>
        <v>55.324999999999996</v>
      </c>
      <c r="BJ26" s="133"/>
      <c r="BK26" s="17">
        <f t="shared" ca="1" si="51"/>
        <v>54.718000000000004</v>
      </c>
      <c r="BL26" s="17">
        <f t="shared" ca="1" si="52"/>
        <v>50.635000000000005</v>
      </c>
      <c r="BM26" s="17">
        <f t="shared" ca="1" si="53"/>
        <v>50.895000000000003</v>
      </c>
      <c r="BN26" s="131"/>
      <c r="BO26" s="131"/>
      <c r="BP26" s="28">
        <f t="shared" ca="1" si="81"/>
        <v>800</v>
      </c>
      <c r="BQ26" s="28">
        <f t="shared" ca="1" si="82"/>
        <v>800</v>
      </c>
      <c r="BR26" s="131"/>
      <c r="BS26" s="131"/>
      <c r="BT26" s="4">
        <f t="shared" ca="1" si="83"/>
        <v>340</v>
      </c>
      <c r="BU26" s="4">
        <f t="shared" ca="1" si="84"/>
        <v>160</v>
      </c>
      <c r="BV26" s="131"/>
      <c r="BW26" s="4">
        <f t="shared" ca="1" si="85"/>
        <v>110</v>
      </c>
      <c r="BX26" s="7">
        <f t="shared" ca="1" si="86"/>
        <v>400</v>
      </c>
      <c r="BY26" s="4">
        <f t="shared" ca="1" si="127"/>
        <v>6</v>
      </c>
      <c r="BZ26" s="4">
        <f t="shared" ca="1" si="87"/>
        <v>8</v>
      </c>
      <c r="CA26" s="4">
        <f t="shared" ca="1" si="143"/>
        <v>4800</v>
      </c>
      <c r="CB26" s="4">
        <f t="shared" ca="1" si="88"/>
        <v>3200</v>
      </c>
      <c r="CC26" s="4">
        <f t="shared" ca="1" si="89"/>
        <v>20</v>
      </c>
      <c r="CD26" s="4">
        <f t="shared" ca="1" si="90"/>
        <v>10</v>
      </c>
      <c r="CE26" s="4">
        <f t="shared" ca="1" si="91"/>
        <v>160</v>
      </c>
      <c r="CF26" s="4">
        <f t="shared" ca="1" si="92"/>
        <v>3100</v>
      </c>
      <c r="CG26" s="4">
        <f t="shared" ca="1" si="93"/>
        <v>10</v>
      </c>
      <c r="CH26" s="4">
        <f t="shared" ca="1" si="94"/>
        <v>400</v>
      </c>
      <c r="CI26" s="4">
        <f t="shared" ca="1" si="95"/>
        <v>170</v>
      </c>
      <c r="CJ26" s="4">
        <f t="shared" ca="1" si="96"/>
        <v>10</v>
      </c>
      <c r="CK26" s="4">
        <f t="shared" ca="1" si="97"/>
        <v>30</v>
      </c>
      <c r="CL26" s="4">
        <f t="shared" ca="1" si="98"/>
        <v>15</v>
      </c>
      <c r="CM26" s="4">
        <f t="shared" ca="1" si="99"/>
        <v>950</v>
      </c>
      <c r="CN26" s="4">
        <f t="shared" ca="1" si="100"/>
        <v>15</v>
      </c>
      <c r="CO26" s="131"/>
      <c r="CP26" s="4">
        <f t="shared" ca="1" si="101"/>
        <v>700</v>
      </c>
      <c r="CQ26" s="4">
        <f t="shared" ca="1" si="102"/>
        <v>2700</v>
      </c>
      <c r="CR26" s="4">
        <f t="shared" ca="1" si="103"/>
        <v>3300</v>
      </c>
      <c r="CS26" s="4">
        <f t="shared" ca="1" si="104"/>
        <v>10</v>
      </c>
      <c r="CT26" s="4">
        <f t="shared" ca="1" si="105"/>
        <v>20</v>
      </c>
      <c r="CU26" s="4">
        <f t="shared" ca="1" si="106"/>
        <v>50</v>
      </c>
      <c r="CV26" s="4">
        <f t="shared" ca="1" si="107"/>
        <v>50</v>
      </c>
      <c r="CW26" s="4">
        <f t="shared" ca="1" si="108"/>
        <v>8</v>
      </c>
      <c r="CX26" s="4">
        <f t="shared" ca="1" si="109"/>
        <v>10</v>
      </c>
      <c r="CY26" s="4">
        <f t="shared" ca="1" si="110"/>
        <v>1000</v>
      </c>
      <c r="CZ26" s="4">
        <f t="shared" ca="1" si="111"/>
        <v>3600</v>
      </c>
      <c r="DA26" s="4">
        <f t="shared" ca="1" si="112"/>
        <v>15</v>
      </c>
      <c r="DB26" s="4">
        <f t="shared" ca="1" si="113"/>
        <v>60</v>
      </c>
      <c r="DC26" s="4">
        <f t="shared" ca="1" si="114"/>
        <v>140</v>
      </c>
      <c r="DD26" s="4">
        <f t="shared" ca="1" si="115"/>
        <v>150</v>
      </c>
      <c r="DE26" s="4">
        <f t="shared" ca="1" si="61"/>
        <v>350</v>
      </c>
      <c r="DF26" s="4">
        <f t="shared" ca="1" si="62"/>
        <v>300</v>
      </c>
      <c r="DG26" s="4">
        <f t="shared" ca="1" si="63"/>
        <v>180</v>
      </c>
      <c r="DH26" s="4">
        <f t="shared" ca="1" si="64"/>
        <v>230</v>
      </c>
      <c r="DI26" s="4">
        <f t="shared" ca="1" si="65"/>
        <v>1100</v>
      </c>
      <c r="DJ26" s="4">
        <f t="shared" ca="1" si="116"/>
        <v>1000</v>
      </c>
      <c r="DK26" s="30"/>
      <c r="DL26" s="30"/>
      <c r="DM26" s="30"/>
      <c r="DN26" s="30"/>
      <c r="DO26" s="30"/>
      <c r="DP26" s="30"/>
      <c r="DQ26" s="30"/>
      <c r="DR26" s="4">
        <f t="shared" ca="1" si="117"/>
        <v>8</v>
      </c>
      <c r="DS26" s="4">
        <f t="shared" ca="1" si="118"/>
        <v>10</v>
      </c>
      <c r="DT26" s="4">
        <f t="shared" ca="1" si="119"/>
        <v>30</v>
      </c>
      <c r="DU26" s="131"/>
      <c r="DV26" s="7">
        <f t="shared" ca="1" si="120"/>
        <v>130</v>
      </c>
      <c r="DW26" s="4">
        <f t="shared" ca="1" si="144"/>
        <v>80</v>
      </c>
      <c r="DX26" s="4">
        <f t="shared" ca="1" si="121"/>
        <v>85</v>
      </c>
      <c r="DY26" s="4">
        <f t="shared" ca="1" si="126"/>
        <v>110</v>
      </c>
      <c r="DZ26" s="4">
        <f t="shared" ca="1" si="123"/>
        <v>50</v>
      </c>
      <c r="EA26" s="4">
        <f t="shared" ca="1" si="124"/>
        <v>50</v>
      </c>
      <c r="EB26" s="4">
        <f t="shared" ca="1" si="125"/>
        <v>60</v>
      </c>
      <c r="ED26" s="355"/>
      <c r="EE26" s="11" t="s">
        <v>161</v>
      </c>
      <c r="EF26" s="124">
        <v>60.832999999999998</v>
      </c>
    </row>
    <row r="27" spans="1:136" x14ac:dyDescent="0.15">
      <c r="A27" s="6" t="s">
        <v>402</v>
      </c>
      <c r="B27" s="3">
        <f t="shared" ca="1" si="75"/>
        <v>45096</v>
      </c>
      <c r="C27" s="131"/>
      <c r="D27" s="131"/>
      <c r="E27" s="16">
        <f t="shared" ca="1" si="0"/>
        <v>56.906999999999996</v>
      </c>
      <c r="F27" s="16">
        <f t="shared" ca="1" si="76"/>
        <v>55.102000000000004</v>
      </c>
      <c r="G27" s="131"/>
      <c r="H27" s="133"/>
      <c r="I27" s="16">
        <f t="shared" ca="1" si="1"/>
        <v>54.402999999999992</v>
      </c>
      <c r="J27" s="16">
        <f t="shared" ca="1" si="2"/>
        <v>47.527000000000001</v>
      </c>
      <c r="K27" s="131"/>
      <c r="L27" s="16">
        <f t="shared" ca="1" si="4"/>
        <v>72.372</v>
      </c>
      <c r="M27" s="16">
        <f t="shared" ca="1" si="5"/>
        <v>65.22</v>
      </c>
      <c r="N27" s="63">
        <f t="shared" ca="1" si="6"/>
        <v>72.071999999999989</v>
      </c>
      <c r="O27" s="16">
        <f t="shared" ca="1" si="7"/>
        <v>67.100000000000009</v>
      </c>
      <c r="P27" s="4">
        <f t="shared" ca="1" si="8"/>
        <v>57.580999999999989</v>
      </c>
      <c r="Q27" s="16">
        <f t="shared" ca="1" si="9"/>
        <v>55.201999999999998</v>
      </c>
      <c r="R27" s="16">
        <f t="shared" ca="1" si="10"/>
        <v>53.714999999999996</v>
      </c>
      <c r="S27" s="16">
        <f t="shared" ca="1" si="11"/>
        <v>65.92</v>
      </c>
      <c r="T27" s="16">
        <f t="shared" ca="1" si="12"/>
        <v>56.737000000000009</v>
      </c>
      <c r="U27" s="16">
        <f t="shared" ca="1" si="13"/>
        <v>52.426000000000002</v>
      </c>
      <c r="V27" s="16">
        <f t="shared" ca="1" si="14"/>
        <v>51.484999999999999</v>
      </c>
      <c r="W27" s="16">
        <f t="shared" ca="1" si="77"/>
        <v>56.792999999999999</v>
      </c>
      <c r="X27" s="16">
        <f t="shared" ca="1" si="78"/>
        <v>59.118000000000002</v>
      </c>
      <c r="Y27" s="63">
        <f t="shared" ca="1" si="15"/>
        <v>55.694000000000003</v>
      </c>
      <c r="Z27" s="16">
        <f t="shared" ca="1" si="79"/>
        <v>51.673000000000002</v>
      </c>
      <c r="AA27" s="16">
        <f t="shared" ca="1" si="16"/>
        <v>51.626000000000005</v>
      </c>
      <c r="AB27" s="16">
        <f t="shared" ca="1" si="17"/>
        <v>50.048000000000002</v>
      </c>
      <c r="AC27" s="16">
        <f t="shared" ca="1" si="18"/>
        <v>50.896999999999998</v>
      </c>
      <c r="AD27" s="30"/>
      <c r="AE27" s="16">
        <f t="shared" ca="1" si="20"/>
        <v>70.98</v>
      </c>
      <c r="AF27" s="16">
        <f t="shared" ca="1" si="21"/>
        <v>73.971000000000004</v>
      </c>
      <c r="AG27" s="16">
        <f t="shared" ca="1" si="22"/>
        <v>68.042000000000002</v>
      </c>
      <c r="AH27" s="64">
        <f t="shared" ca="1" si="23"/>
        <v>61.910000000000004</v>
      </c>
      <c r="AI27" s="16">
        <f t="shared" ca="1" si="24"/>
        <v>61.6</v>
      </c>
      <c r="AJ27" s="16">
        <f t="shared" ca="1" si="25"/>
        <v>55.343999999999994</v>
      </c>
      <c r="AK27" s="16">
        <f t="shared" ca="1" si="26"/>
        <v>51.606999999999999</v>
      </c>
      <c r="AL27" s="16">
        <f t="shared" ca="1" si="27"/>
        <v>51.460999999999999</v>
      </c>
      <c r="AM27" s="16">
        <f t="shared" ca="1" si="28"/>
        <v>73.332999999999998</v>
      </c>
      <c r="AN27" s="16">
        <f t="shared" ca="1" si="29"/>
        <v>71.162000000000006</v>
      </c>
      <c r="AO27" s="16">
        <f t="shared" ca="1" si="30"/>
        <v>61.155999999999999</v>
      </c>
      <c r="AP27" s="16">
        <f t="shared" ca="1" si="31"/>
        <v>56.872</v>
      </c>
      <c r="AQ27" s="16">
        <f t="shared" ca="1" si="32"/>
        <v>54.928000000000004</v>
      </c>
      <c r="AR27" s="16">
        <f t="shared" ca="1" si="33"/>
        <v>53.762999999999998</v>
      </c>
      <c r="AS27" s="16">
        <f t="shared" ca="1" si="34"/>
        <v>50.168000000000006</v>
      </c>
      <c r="AT27" s="118">
        <f t="shared" ca="1" si="145"/>
        <v>91.312999999999988</v>
      </c>
      <c r="AU27" s="118">
        <f t="shared" ca="1" si="146"/>
        <v>85.373000000000005</v>
      </c>
      <c r="AV27" s="118">
        <f t="shared" ca="1" si="147"/>
        <v>83.057999999999993</v>
      </c>
      <c r="AW27" s="118">
        <f t="shared" ca="1" si="148"/>
        <v>82.59899999999999</v>
      </c>
      <c r="AX27" s="241"/>
      <c r="AY27" s="118">
        <f t="shared" ca="1" si="80"/>
        <v>71.373000000000005</v>
      </c>
      <c r="AZ27" s="135"/>
      <c r="BA27" s="133"/>
      <c r="BB27" s="133"/>
      <c r="BC27" s="133"/>
      <c r="BD27" s="133"/>
      <c r="BE27" s="133"/>
      <c r="BF27" s="30"/>
      <c r="BG27" s="17">
        <f t="shared" ca="1" si="47"/>
        <v>70.245000000000005</v>
      </c>
      <c r="BH27" s="17">
        <f t="shared" ca="1" si="48"/>
        <v>63.917999999999999</v>
      </c>
      <c r="BI27" s="17">
        <f t="shared" ca="1" si="49"/>
        <v>55.171999999999997</v>
      </c>
      <c r="BJ27" s="133"/>
      <c r="BK27" s="17">
        <f t="shared" ca="1" si="51"/>
        <v>55.15</v>
      </c>
      <c r="BL27" s="17">
        <f t="shared" ca="1" si="52"/>
        <v>50.629000000000005</v>
      </c>
      <c r="BM27" s="17">
        <f t="shared" ca="1" si="53"/>
        <v>50.799000000000007</v>
      </c>
      <c r="BN27" s="131"/>
      <c r="BO27" s="131"/>
      <c r="BP27" s="28">
        <f t="shared" ca="1" si="81"/>
        <v>700</v>
      </c>
      <c r="BQ27" s="28">
        <f t="shared" ca="1" si="82"/>
        <v>800</v>
      </c>
      <c r="BR27" s="131"/>
      <c r="BS27" s="131"/>
      <c r="BT27" s="4">
        <f t="shared" ca="1" si="83"/>
        <v>300</v>
      </c>
      <c r="BU27" s="4">
        <f t="shared" ca="1" si="84"/>
        <v>150</v>
      </c>
      <c r="BV27" s="131"/>
      <c r="BW27" s="4">
        <f t="shared" ca="1" si="85"/>
        <v>120</v>
      </c>
      <c r="BX27" s="7">
        <f t="shared" ca="1" si="86"/>
        <v>350</v>
      </c>
      <c r="BY27" s="4">
        <f t="shared" ca="1" si="127"/>
        <v>6</v>
      </c>
      <c r="BZ27" s="4">
        <f t="shared" ca="1" si="87"/>
        <v>10</v>
      </c>
      <c r="CA27" s="4">
        <f t="shared" ca="1" si="143"/>
        <v>5000</v>
      </c>
      <c r="CB27" s="4">
        <f t="shared" ca="1" si="88"/>
        <v>3700</v>
      </c>
      <c r="CC27" s="4">
        <f t="shared" ca="1" si="89"/>
        <v>25</v>
      </c>
      <c r="CD27" s="4">
        <f t="shared" ca="1" si="90"/>
        <v>20</v>
      </c>
      <c r="CE27" s="4">
        <f t="shared" ca="1" si="91"/>
        <v>150</v>
      </c>
      <c r="CF27" s="4">
        <f t="shared" ca="1" si="92"/>
        <v>3000</v>
      </c>
      <c r="CG27" s="4">
        <f t="shared" ca="1" si="93"/>
        <v>12</v>
      </c>
      <c r="CH27" s="4">
        <f t="shared" ca="1" si="94"/>
        <v>400</v>
      </c>
      <c r="CI27" s="4">
        <f t="shared" ca="1" si="95"/>
        <v>170</v>
      </c>
      <c r="CJ27" s="4">
        <f t="shared" ca="1" si="96"/>
        <v>10</v>
      </c>
      <c r="CK27" s="4">
        <f t="shared" ca="1" si="97"/>
        <v>25</v>
      </c>
      <c r="CL27" s="4">
        <f t="shared" ca="1" si="98"/>
        <v>35</v>
      </c>
      <c r="CM27" s="4">
        <f t="shared" ca="1" si="99"/>
        <v>750</v>
      </c>
      <c r="CN27" s="4">
        <f t="shared" ca="1" si="100"/>
        <v>20</v>
      </c>
      <c r="CO27" s="131"/>
      <c r="CP27" s="4">
        <f t="shared" ca="1" si="101"/>
        <v>600</v>
      </c>
      <c r="CQ27" s="4">
        <f t="shared" ca="1" si="102"/>
        <v>2800</v>
      </c>
      <c r="CR27" s="4">
        <f t="shared" ca="1" si="103"/>
        <v>4000</v>
      </c>
      <c r="CS27" s="4">
        <f t="shared" ca="1" si="104"/>
        <v>10</v>
      </c>
      <c r="CT27" s="4">
        <f t="shared" ca="1" si="105"/>
        <v>30</v>
      </c>
      <c r="CU27" s="4">
        <f t="shared" ca="1" si="106"/>
        <v>40</v>
      </c>
      <c r="CV27" s="4">
        <f t="shared" ca="1" si="107"/>
        <v>60</v>
      </c>
      <c r="CW27" s="4">
        <f t="shared" ca="1" si="108"/>
        <v>10</v>
      </c>
      <c r="CX27" s="4">
        <f t="shared" ca="1" si="109"/>
        <v>10</v>
      </c>
      <c r="CY27" s="4">
        <f t="shared" ca="1" si="110"/>
        <v>1000</v>
      </c>
      <c r="CZ27" s="4">
        <f t="shared" ca="1" si="111"/>
        <v>4000</v>
      </c>
      <c r="DA27" s="4">
        <f t="shared" ca="1" si="112"/>
        <v>20</v>
      </c>
      <c r="DB27" s="4">
        <f t="shared" ca="1" si="113"/>
        <v>70</v>
      </c>
      <c r="DC27" s="4">
        <f t="shared" ca="1" si="114"/>
        <v>160</v>
      </c>
      <c r="DD27" s="4">
        <f t="shared" ca="1" si="115"/>
        <v>130</v>
      </c>
      <c r="DE27" s="4">
        <f t="shared" ca="1" si="61"/>
        <v>350</v>
      </c>
      <c r="DF27" s="4">
        <f t="shared" ca="1" si="62"/>
        <v>500</v>
      </c>
      <c r="DG27" s="4">
        <f t="shared" ca="1" si="63"/>
        <v>260</v>
      </c>
      <c r="DH27" s="4">
        <f t="shared" ca="1" si="64"/>
        <v>330</v>
      </c>
      <c r="DI27" s="4">
        <f t="shared" ca="1" si="65"/>
        <v>1000</v>
      </c>
      <c r="DJ27" s="4">
        <f t="shared" ca="1" si="116"/>
        <v>600</v>
      </c>
      <c r="DK27" s="30"/>
      <c r="DL27" s="30"/>
      <c r="DM27" s="30"/>
      <c r="DN27" s="30"/>
      <c r="DO27" s="30"/>
      <c r="DP27" s="30"/>
      <c r="DQ27" s="30"/>
      <c r="DR27" s="4">
        <f t="shared" ca="1" si="117"/>
        <v>12</v>
      </c>
      <c r="DS27" s="4">
        <f t="shared" ca="1" si="118"/>
        <v>12</v>
      </c>
      <c r="DT27" s="4">
        <f t="shared" ca="1" si="119"/>
        <v>20</v>
      </c>
      <c r="DU27" s="131"/>
      <c r="DV27" s="7">
        <f t="shared" ca="1" si="120"/>
        <v>95</v>
      </c>
      <c r="DW27" s="4">
        <f t="shared" ca="1" si="144"/>
        <v>80</v>
      </c>
      <c r="DX27" s="4">
        <f t="shared" ca="1" si="121"/>
        <v>90</v>
      </c>
      <c r="DY27" s="4">
        <f t="shared" ca="1" si="126"/>
        <v>90</v>
      </c>
      <c r="DZ27" s="4">
        <f t="shared" ca="1" si="123"/>
        <v>50</v>
      </c>
      <c r="EA27" s="4">
        <f t="shared" ca="1" si="124"/>
        <v>50</v>
      </c>
      <c r="EB27" s="4">
        <f t="shared" ca="1" si="125"/>
        <v>50</v>
      </c>
      <c r="ED27" s="353" t="s">
        <v>52</v>
      </c>
      <c r="EE27" s="8" t="s">
        <v>162</v>
      </c>
      <c r="EF27" s="119">
        <v>57.755000000000003</v>
      </c>
    </row>
    <row r="28" spans="1:136" x14ac:dyDescent="0.15">
      <c r="A28" s="6" t="s">
        <v>404</v>
      </c>
      <c r="B28" s="3">
        <f t="shared" ca="1" si="75"/>
        <v>45103</v>
      </c>
      <c r="C28" s="131"/>
      <c r="D28" s="131"/>
      <c r="E28" s="16">
        <f t="shared" ca="1" si="0"/>
        <v>56.424999999999997</v>
      </c>
      <c r="F28" s="16">
        <f t="shared" ca="1" si="76"/>
        <v>54.561000000000007</v>
      </c>
      <c r="G28" s="131"/>
      <c r="H28" s="133"/>
      <c r="I28" s="16">
        <f t="shared" ca="1" si="1"/>
        <v>54.291999999999994</v>
      </c>
      <c r="J28" s="16">
        <f t="shared" ca="1" si="2"/>
        <v>47.353999999999999</v>
      </c>
      <c r="K28" s="131"/>
      <c r="L28" s="16">
        <f t="shared" ca="1" si="4"/>
        <v>72.248999999999995</v>
      </c>
      <c r="M28" s="16">
        <f t="shared" ca="1" si="5"/>
        <v>65.021000000000001</v>
      </c>
      <c r="N28" s="63">
        <f t="shared" ca="1" si="6"/>
        <v>71.813999999999993</v>
      </c>
      <c r="O28" s="16">
        <f t="shared" ca="1" si="7"/>
        <v>66.591000000000008</v>
      </c>
      <c r="P28" s="4">
        <f t="shared" ca="1" si="8"/>
        <v>57.457999999999998</v>
      </c>
      <c r="Q28" s="16">
        <f t="shared" ca="1" si="9"/>
        <v>54.929000000000002</v>
      </c>
      <c r="R28" s="16">
        <f t="shared" ca="1" si="10"/>
        <v>53.396000000000001</v>
      </c>
      <c r="S28" s="16">
        <f t="shared" ca="1" si="11"/>
        <v>63.79</v>
      </c>
      <c r="T28" s="16">
        <f t="shared" ca="1" si="12"/>
        <v>56.189000000000007</v>
      </c>
      <c r="U28" s="16">
        <f t="shared" ca="1" si="13"/>
        <v>52.328000000000003</v>
      </c>
      <c r="V28" s="16">
        <f t="shared" ca="1" si="14"/>
        <v>51.335000000000001</v>
      </c>
      <c r="W28" s="16">
        <f t="shared" ca="1" si="77"/>
        <v>55.917000000000002</v>
      </c>
      <c r="X28" s="16">
        <f t="shared" ca="1" si="78"/>
        <v>58.170999999999999</v>
      </c>
      <c r="Y28" s="63">
        <f t="shared" ca="1" si="15"/>
        <v>54.886000000000003</v>
      </c>
      <c r="Z28" s="16">
        <f t="shared" ca="1" si="79"/>
        <v>51.375999999999998</v>
      </c>
      <c r="AA28" s="16">
        <f t="shared" ca="1" si="16"/>
        <v>51.425000000000004</v>
      </c>
      <c r="AB28" s="16">
        <f t="shared" ca="1" si="17"/>
        <v>50.021999999999998</v>
      </c>
      <c r="AC28" s="16">
        <f t="shared" ca="1" si="18"/>
        <v>50.790999999999997</v>
      </c>
      <c r="AD28" s="30"/>
      <c r="AE28" s="16">
        <f t="shared" ca="1" si="20"/>
        <v>70.899000000000001</v>
      </c>
      <c r="AF28" s="16">
        <f t="shared" ca="1" si="21"/>
        <v>73.975999999999999</v>
      </c>
      <c r="AG28" s="16">
        <f t="shared" ca="1" si="22"/>
        <v>68.043999999999997</v>
      </c>
      <c r="AH28" s="64">
        <f t="shared" ca="1" si="23"/>
        <v>61.695999999999998</v>
      </c>
      <c r="AI28" s="16">
        <f t="shared" ca="1" si="24"/>
        <v>60.89</v>
      </c>
      <c r="AJ28" s="16">
        <f t="shared" ca="1" si="25"/>
        <v>55.244999999999997</v>
      </c>
      <c r="AK28" s="16">
        <f t="shared" ca="1" si="26"/>
        <v>51.586999999999996</v>
      </c>
      <c r="AL28" s="16">
        <f t="shared" ca="1" si="27"/>
        <v>51.346000000000004</v>
      </c>
      <c r="AM28" s="16">
        <f t="shared" ca="1" si="28"/>
        <v>73.216000000000008</v>
      </c>
      <c r="AN28" s="16">
        <f t="shared" ca="1" si="29"/>
        <v>71.081000000000003</v>
      </c>
      <c r="AO28" s="16">
        <f t="shared" ca="1" si="30"/>
        <v>60.957999999999998</v>
      </c>
      <c r="AP28" s="16">
        <f t="shared" ca="1" si="31"/>
        <v>56.381999999999998</v>
      </c>
      <c r="AQ28" s="16">
        <f t="shared" ca="1" si="32"/>
        <v>54.542000000000002</v>
      </c>
      <c r="AR28" s="16">
        <f t="shared" ca="1" si="33"/>
        <v>53.41</v>
      </c>
      <c r="AS28" s="16">
        <f t="shared" ca="1" si="34"/>
        <v>49.953000000000003</v>
      </c>
      <c r="AT28" s="118">
        <f t="shared" ca="1" si="145"/>
        <v>91.658000000000001</v>
      </c>
      <c r="AU28" s="118">
        <f t="shared" ca="1" si="146"/>
        <v>85.206999999999994</v>
      </c>
      <c r="AV28" s="118">
        <f t="shared" ca="1" si="147"/>
        <v>82.902999999999992</v>
      </c>
      <c r="AW28" s="118">
        <f t="shared" ca="1" si="148"/>
        <v>82.177999999999997</v>
      </c>
      <c r="AX28" s="118">
        <f t="shared" ca="1" si="149"/>
        <v>81.034999999999997</v>
      </c>
      <c r="AY28" s="118">
        <f t="shared" ca="1" si="80"/>
        <v>71.468000000000004</v>
      </c>
      <c r="AZ28" s="135"/>
      <c r="BA28" s="133"/>
      <c r="BB28" s="133"/>
      <c r="BC28" s="133"/>
      <c r="BD28" s="133"/>
      <c r="BE28" s="133"/>
      <c r="BF28" s="30"/>
      <c r="BG28" s="17">
        <f t="shared" ca="1" si="47"/>
        <v>70.164999999999992</v>
      </c>
      <c r="BH28" s="17">
        <f t="shared" ca="1" si="48"/>
        <v>63.738</v>
      </c>
      <c r="BI28" s="17">
        <f t="shared" ca="1" si="49"/>
        <v>55.012999999999998</v>
      </c>
      <c r="BJ28" s="133"/>
      <c r="BK28" s="17">
        <f t="shared" ca="1" si="51"/>
        <v>54.522999999999996</v>
      </c>
      <c r="BL28" s="17">
        <f t="shared" ca="1" si="52"/>
        <v>50.50200000000001</v>
      </c>
      <c r="BM28" s="17">
        <f t="shared" ca="1" si="53"/>
        <v>50.711000000000006</v>
      </c>
      <c r="BN28" s="131"/>
      <c r="BO28" s="131"/>
      <c r="BP28" s="28">
        <f t="shared" ca="1" si="81"/>
        <v>750</v>
      </c>
      <c r="BQ28" s="28">
        <f t="shared" ca="1" si="82"/>
        <v>600</v>
      </c>
      <c r="BR28" s="131"/>
      <c r="BS28" s="131"/>
      <c r="BT28" s="4">
        <f t="shared" ca="1" si="83"/>
        <v>350</v>
      </c>
      <c r="BU28" s="4">
        <f t="shared" ca="1" si="84"/>
        <v>150</v>
      </c>
      <c r="BV28" s="131"/>
      <c r="BW28" s="4">
        <f t="shared" ca="1" si="85"/>
        <v>130</v>
      </c>
      <c r="BX28" s="7">
        <f t="shared" ca="1" si="86"/>
        <v>360</v>
      </c>
      <c r="BY28" s="4">
        <f t="shared" ca="1" si="127"/>
        <v>6</v>
      </c>
      <c r="BZ28" s="4">
        <f t="shared" ca="1" si="87"/>
        <v>10</v>
      </c>
      <c r="CA28" s="4">
        <f t="shared" ca="1" si="143"/>
        <v>4500</v>
      </c>
      <c r="CB28" s="4">
        <f t="shared" ca="1" si="88"/>
        <v>3600</v>
      </c>
      <c r="CC28" s="4">
        <f t="shared" ca="1" si="89"/>
        <v>30</v>
      </c>
      <c r="CD28" s="4">
        <f t="shared" ca="1" si="90"/>
        <v>30</v>
      </c>
      <c r="CE28" s="4">
        <f t="shared" ca="1" si="91"/>
        <v>170</v>
      </c>
      <c r="CF28" s="4">
        <f t="shared" ca="1" si="92"/>
        <v>3100</v>
      </c>
      <c r="CG28" s="4">
        <f t="shared" ca="1" si="93"/>
        <v>10</v>
      </c>
      <c r="CH28" s="4">
        <f t="shared" ca="1" si="94"/>
        <v>390</v>
      </c>
      <c r="CI28" s="4">
        <f t="shared" ca="1" si="95"/>
        <v>160</v>
      </c>
      <c r="CJ28" s="4">
        <f t="shared" ca="1" si="96"/>
        <v>10</v>
      </c>
      <c r="CK28" s="4">
        <f t="shared" ca="1" si="97"/>
        <v>25</v>
      </c>
      <c r="CL28" s="4">
        <f t="shared" ca="1" si="98"/>
        <v>170</v>
      </c>
      <c r="CM28" s="4">
        <f t="shared" ca="1" si="99"/>
        <v>600</v>
      </c>
      <c r="CN28" s="4">
        <f t="shared" ca="1" si="100"/>
        <v>15</v>
      </c>
      <c r="CO28" s="131"/>
      <c r="CP28" s="4">
        <f t="shared" ca="1" si="101"/>
        <v>550</v>
      </c>
      <c r="CQ28" s="4">
        <f t="shared" ca="1" si="102"/>
        <v>2800</v>
      </c>
      <c r="CR28" s="4">
        <f t="shared" ca="1" si="103"/>
        <v>3600</v>
      </c>
      <c r="CS28" s="4">
        <f t="shared" ca="1" si="104"/>
        <v>10</v>
      </c>
      <c r="CT28" s="4">
        <f t="shared" ca="1" si="105"/>
        <v>15</v>
      </c>
      <c r="CU28" s="4">
        <f t="shared" ca="1" si="106"/>
        <v>40</v>
      </c>
      <c r="CV28" s="4">
        <f t="shared" ca="1" si="107"/>
        <v>50</v>
      </c>
      <c r="CW28" s="4">
        <f t="shared" ca="1" si="108"/>
        <v>8</v>
      </c>
      <c r="CX28" s="4">
        <f t="shared" ca="1" si="109"/>
        <v>10</v>
      </c>
      <c r="CY28" s="4">
        <f t="shared" ca="1" si="110"/>
        <v>900</v>
      </c>
      <c r="CZ28" s="4">
        <f t="shared" ca="1" si="111"/>
        <v>3800</v>
      </c>
      <c r="DA28" s="4">
        <f t="shared" ca="1" si="112"/>
        <v>20</v>
      </c>
      <c r="DB28" s="4">
        <f t="shared" ca="1" si="113"/>
        <v>75</v>
      </c>
      <c r="DC28" s="4">
        <f t="shared" ca="1" si="114"/>
        <v>140</v>
      </c>
      <c r="DD28" s="4">
        <f t="shared" ca="1" si="115"/>
        <v>150</v>
      </c>
      <c r="DE28" s="4">
        <f t="shared" ca="1" si="61"/>
        <v>380</v>
      </c>
      <c r="DF28" s="4">
        <f t="shared" ca="1" si="62"/>
        <v>400</v>
      </c>
      <c r="DG28" s="4">
        <f t="shared" ca="1" si="63"/>
        <v>250</v>
      </c>
      <c r="DH28" s="30"/>
      <c r="DI28" s="4">
        <f t="shared" ca="1" si="65"/>
        <v>1100</v>
      </c>
      <c r="DJ28" s="4">
        <f t="shared" ca="1" si="116"/>
        <v>800</v>
      </c>
      <c r="DK28" s="30"/>
      <c r="DL28" s="30"/>
      <c r="DM28" s="30"/>
      <c r="DN28" s="30"/>
      <c r="DO28" s="30"/>
      <c r="DP28" s="30"/>
      <c r="DQ28" s="30"/>
      <c r="DR28" s="4">
        <f t="shared" ca="1" si="117"/>
        <v>10</v>
      </c>
      <c r="DS28" s="4">
        <f t="shared" ca="1" si="118"/>
        <v>10</v>
      </c>
      <c r="DT28" s="4">
        <f t="shared" ca="1" si="119"/>
        <v>15</v>
      </c>
      <c r="DU28" s="131"/>
      <c r="DV28" s="7">
        <f t="shared" ca="1" si="120"/>
        <v>130</v>
      </c>
      <c r="DW28" s="4">
        <f t="shared" ca="1" si="144"/>
        <v>170</v>
      </c>
      <c r="DX28" s="4">
        <f t="shared" ca="1" si="121"/>
        <v>180</v>
      </c>
      <c r="DY28" s="4">
        <f t="shared" ca="1" si="126"/>
        <v>180</v>
      </c>
      <c r="DZ28" s="4">
        <f t="shared" ca="1" si="123"/>
        <v>45</v>
      </c>
      <c r="EA28" s="4">
        <f t="shared" ca="1" si="124"/>
        <v>50</v>
      </c>
      <c r="EB28" s="4">
        <f t="shared" ca="1" si="125"/>
        <v>45</v>
      </c>
      <c r="ED28" s="354"/>
      <c r="EE28" t="s">
        <v>163</v>
      </c>
      <c r="EF28" s="120">
        <v>57.741</v>
      </c>
    </row>
    <row r="29" spans="1:136" x14ac:dyDescent="0.15">
      <c r="A29" s="6" t="s">
        <v>406</v>
      </c>
      <c r="B29" s="3">
        <f t="shared" ca="1" si="75"/>
        <v>45111</v>
      </c>
      <c r="C29" s="131"/>
      <c r="D29" s="131"/>
      <c r="E29" s="16">
        <f t="shared" ca="1" si="0"/>
        <v>55.753999999999998</v>
      </c>
      <c r="F29" s="16">
        <f t="shared" ca="1" si="76"/>
        <v>53.545000000000002</v>
      </c>
      <c r="G29" s="131"/>
      <c r="H29" s="133"/>
      <c r="I29" s="16">
        <f t="shared" ca="1" si="1"/>
        <v>54.030999999999992</v>
      </c>
      <c r="J29" s="16">
        <f t="shared" ca="1" si="2"/>
        <v>47.19</v>
      </c>
      <c r="K29" s="131"/>
      <c r="L29" s="16">
        <f t="shared" ca="1" si="4"/>
        <v>72.402000000000001</v>
      </c>
      <c r="M29" s="16">
        <f t="shared" ca="1" si="5"/>
        <v>64.956999999999994</v>
      </c>
      <c r="N29" s="63">
        <f t="shared" ca="1" si="6"/>
        <v>71.574999999999989</v>
      </c>
      <c r="O29" s="16">
        <f t="shared" ca="1" si="7"/>
        <v>66.361999999999995</v>
      </c>
      <c r="P29" s="4">
        <f t="shared" ca="1" si="8"/>
        <v>57.452999999999989</v>
      </c>
      <c r="Q29" s="16">
        <f t="shared" ca="1" si="9"/>
        <v>54.837000000000003</v>
      </c>
      <c r="R29" s="16">
        <f t="shared" ca="1" si="10"/>
        <v>52.808999999999997</v>
      </c>
      <c r="S29" s="16">
        <f t="shared" ca="1" si="11"/>
        <v>63.575000000000003</v>
      </c>
      <c r="T29" s="16">
        <f t="shared" ca="1" si="12"/>
        <v>56.004000000000005</v>
      </c>
      <c r="U29" s="16">
        <f t="shared" ca="1" si="13"/>
        <v>52.319000000000003</v>
      </c>
      <c r="V29" s="16">
        <f t="shared" ca="1" si="14"/>
        <v>51.037999999999997</v>
      </c>
      <c r="W29" s="16">
        <f t="shared" ca="1" si="77"/>
        <v>54.212999999999994</v>
      </c>
      <c r="X29" s="16">
        <f t="shared" ca="1" si="78"/>
        <v>56.649000000000001</v>
      </c>
      <c r="Y29" s="63">
        <f t="shared" ca="1" si="15"/>
        <v>53.988</v>
      </c>
      <c r="Z29" s="16">
        <f t="shared" ca="1" si="79"/>
        <v>50.617999999999995</v>
      </c>
      <c r="AA29" s="16">
        <f t="shared" ca="1" si="16"/>
        <v>51.355000000000004</v>
      </c>
      <c r="AB29" s="16">
        <f t="shared" ca="1" si="17"/>
        <v>49.991</v>
      </c>
      <c r="AC29" s="16">
        <f t="shared" ca="1" si="18"/>
        <v>50.59</v>
      </c>
      <c r="AD29" s="30"/>
      <c r="AE29" s="16">
        <f t="shared" ca="1" si="20"/>
        <v>70.878</v>
      </c>
      <c r="AF29" s="16">
        <f t="shared" ca="1" si="21"/>
        <v>74.040999999999997</v>
      </c>
      <c r="AG29" s="16">
        <f t="shared" ca="1" si="22"/>
        <v>68.11</v>
      </c>
      <c r="AH29" s="64">
        <f t="shared" ca="1" si="23"/>
        <v>61.395000000000003</v>
      </c>
      <c r="AI29" s="16">
        <f t="shared" ca="1" si="24"/>
        <v>60.816000000000003</v>
      </c>
      <c r="AJ29" s="16">
        <f t="shared" ca="1" si="25"/>
        <v>55.186999999999998</v>
      </c>
      <c r="AK29" s="16">
        <f t="shared" ca="1" si="26"/>
        <v>51.574999999999996</v>
      </c>
      <c r="AL29" s="16">
        <f t="shared" ca="1" si="27"/>
        <v>51.108000000000004</v>
      </c>
      <c r="AM29" s="16">
        <f t="shared" ca="1" si="28"/>
        <v>73.121000000000009</v>
      </c>
      <c r="AN29" s="16">
        <f t="shared" ca="1" si="29"/>
        <v>71.036000000000001</v>
      </c>
      <c r="AO29" s="16">
        <f t="shared" ca="1" si="30"/>
        <v>60.828999999999994</v>
      </c>
      <c r="AP29" s="16">
        <f t="shared" ca="1" si="31"/>
        <v>55.628999999999998</v>
      </c>
      <c r="AQ29" s="16">
        <f t="shared" ca="1" si="32"/>
        <v>54.104000000000006</v>
      </c>
      <c r="AR29" s="16">
        <f t="shared" ca="1" si="33"/>
        <v>52.822000000000003</v>
      </c>
      <c r="AS29" s="16">
        <f t="shared" ca="1" si="34"/>
        <v>49.370000000000005</v>
      </c>
      <c r="AT29" s="118">
        <f t="shared" ca="1" si="145"/>
        <v>92.31</v>
      </c>
      <c r="AU29" s="118">
        <f t="shared" ca="1" si="146"/>
        <v>85.073000000000008</v>
      </c>
      <c r="AV29" s="118">
        <f t="shared" ca="1" si="147"/>
        <v>83.040999999999997</v>
      </c>
      <c r="AW29" s="118">
        <f t="shared" ca="1" si="148"/>
        <v>82.22</v>
      </c>
      <c r="AX29" s="118">
        <f t="shared" ca="1" si="149"/>
        <v>81.084000000000003</v>
      </c>
      <c r="AY29" s="118">
        <f t="shared" ca="1" si="80"/>
        <v>71.513000000000005</v>
      </c>
      <c r="AZ29" s="135"/>
      <c r="BA29" s="133"/>
      <c r="BB29" s="133"/>
      <c r="BC29" s="133"/>
      <c r="BD29" s="133"/>
      <c r="BE29" s="133"/>
      <c r="BF29" s="30"/>
      <c r="BG29" s="17">
        <f t="shared" ca="1" si="47"/>
        <v>70.146999999999991</v>
      </c>
      <c r="BH29" s="17">
        <f t="shared" ca="1" si="48"/>
        <v>63.776000000000003</v>
      </c>
      <c r="BI29" s="17">
        <f t="shared" ca="1" si="49"/>
        <v>54.879999999999995</v>
      </c>
      <c r="BJ29" s="133"/>
      <c r="BK29" s="17">
        <f t="shared" ca="1" si="51"/>
        <v>52.488</v>
      </c>
      <c r="BL29" s="17">
        <f t="shared" ca="1" si="52"/>
        <v>50.173000000000002</v>
      </c>
      <c r="BM29" s="17">
        <f t="shared" ca="1" si="53"/>
        <v>50.532000000000004</v>
      </c>
      <c r="BN29" s="131"/>
      <c r="BO29" s="131"/>
      <c r="BP29" s="28">
        <f t="shared" ca="1" si="81"/>
        <v>750</v>
      </c>
      <c r="BQ29" s="28">
        <f t="shared" ca="1" si="82"/>
        <v>500</v>
      </c>
      <c r="BR29" s="131"/>
      <c r="BS29" s="131"/>
      <c r="BT29" s="4">
        <f t="shared" ca="1" si="83"/>
        <v>300</v>
      </c>
      <c r="BU29" s="4">
        <f t="shared" ca="1" si="84"/>
        <v>140</v>
      </c>
      <c r="BV29" s="131"/>
      <c r="BW29" s="4">
        <f t="shared" ca="1" si="85"/>
        <v>150</v>
      </c>
      <c r="BX29" s="7">
        <f t="shared" ca="1" si="86"/>
        <v>320</v>
      </c>
      <c r="BY29" s="4">
        <f t="shared" ca="1" si="127"/>
        <v>6</v>
      </c>
      <c r="BZ29" s="4">
        <f t="shared" ca="1" si="87"/>
        <v>15</v>
      </c>
      <c r="CA29" s="4">
        <f t="shared" ca="1" si="143"/>
        <v>4000</v>
      </c>
      <c r="CB29" s="4">
        <f t="shared" ca="1" si="88"/>
        <v>3000</v>
      </c>
      <c r="CC29" s="4">
        <f t="shared" ca="1" si="89"/>
        <v>30</v>
      </c>
      <c r="CD29" s="4">
        <f t="shared" ca="1" si="90"/>
        <v>25</v>
      </c>
      <c r="CE29" s="4">
        <f t="shared" ca="1" si="91"/>
        <v>200</v>
      </c>
      <c r="CF29" s="4">
        <f t="shared" ca="1" si="92"/>
        <v>2900</v>
      </c>
      <c r="CG29" s="4">
        <f t="shared" ca="1" si="93"/>
        <v>10</v>
      </c>
      <c r="CH29" s="4">
        <f t="shared" ca="1" si="94"/>
        <v>380</v>
      </c>
      <c r="CI29" s="4">
        <f t="shared" ca="1" si="95"/>
        <v>170</v>
      </c>
      <c r="CJ29" s="4">
        <f t="shared" ca="1" si="96"/>
        <v>10</v>
      </c>
      <c r="CK29" s="4">
        <f t="shared" ca="1" si="97"/>
        <v>30</v>
      </c>
      <c r="CL29" s="4">
        <f t="shared" ca="1" si="98"/>
        <v>200</v>
      </c>
      <c r="CM29" s="4">
        <f t="shared" ca="1" si="99"/>
        <v>600</v>
      </c>
      <c r="CN29" s="4">
        <f t="shared" ca="1" si="100"/>
        <v>20</v>
      </c>
      <c r="CO29" s="131"/>
      <c r="CP29" s="4">
        <f t="shared" ca="1" si="101"/>
        <v>600</v>
      </c>
      <c r="CQ29" s="4">
        <f t="shared" ca="1" si="102"/>
        <v>2600</v>
      </c>
      <c r="CR29" s="4">
        <f t="shared" ca="1" si="103"/>
        <v>3600</v>
      </c>
      <c r="CS29" s="4">
        <f t="shared" ca="1" si="104"/>
        <v>10</v>
      </c>
      <c r="CT29" s="4">
        <f t="shared" ca="1" si="105"/>
        <v>15</v>
      </c>
      <c r="CU29" s="4">
        <f t="shared" ca="1" si="106"/>
        <v>40</v>
      </c>
      <c r="CV29" s="4">
        <f t="shared" ca="1" si="107"/>
        <v>50</v>
      </c>
      <c r="CW29" s="4">
        <f t="shared" ca="1" si="108"/>
        <v>8</v>
      </c>
      <c r="CX29" s="4">
        <f t="shared" ca="1" si="109"/>
        <v>10</v>
      </c>
      <c r="CY29" s="4">
        <f t="shared" ca="1" si="110"/>
        <v>1000</v>
      </c>
      <c r="CZ29" s="4">
        <f t="shared" ca="1" si="111"/>
        <v>3900</v>
      </c>
      <c r="DA29" s="4">
        <f t="shared" ca="1" si="112"/>
        <v>15</v>
      </c>
      <c r="DB29" s="4">
        <f t="shared" ca="1" si="113"/>
        <v>100</v>
      </c>
      <c r="DC29" s="4">
        <f t="shared" ca="1" si="114"/>
        <v>150</v>
      </c>
      <c r="DD29" s="4">
        <f t="shared" ca="1" si="115"/>
        <v>100</v>
      </c>
      <c r="DE29" s="4">
        <f t="shared" ca="1" si="61"/>
        <v>300</v>
      </c>
      <c r="DF29" s="4">
        <f t="shared" ca="1" si="62"/>
        <v>400</v>
      </c>
      <c r="DG29" s="4">
        <f t="shared" ca="1" si="63"/>
        <v>200</v>
      </c>
      <c r="DH29" s="30"/>
      <c r="DI29" s="4">
        <f t="shared" ca="1" si="65"/>
        <v>1100</v>
      </c>
      <c r="DJ29" s="4">
        <f t="shared" ca="1" si="116"/>
        <v>900</v>
      </c>
      <c r="DK29" s="30"/>
      <c r="DL29" s="30"/>
      <c r="DM29" s="30"/>
      <c r="DN29" s="30"/>
      <c r="DO29" s="30"/>
      <c r="DP29" s="30"/>
      <c r="DQ29" s="30"/>
      <c r="DR29" s="4">
        <f t="shared" ca="1" si="117"/>
        <v>15</v>
      </c>
      <c r="DS29" s="4">
        <f t="shared" ca="1" si="118"/>
        <v>10</v>
      </c>
      <c r="DT29" s="4">
        <f t="shared" ca="1" si="119"/>
        <v>15</v>
      </c>
      <c r="DU29" s="131"/>
      <c r="DV29" s="7">
        <f t="shared" ca="1" si="120"/>
        <v>180</v>
      </c>
      <c r="DW29" s="4">
        <f t="shared" ca="1" si="144"/>
        <v>150</v>
      </c>
      <c r="DX29" s="4">
        <f t="shared" ca="1" si="121"/>
        <v>210</v>
      </c>
      <c r="DY29" s="4">
        <f t="shared" ca="1" si="126"/>
        <v>190</v>
      </c>
      <c r="DZ29" s="4">
        <f t="shared" ca="1" si="123"/>
        <v>45</v>
      </c>
      <c r="EA29" s="4">
        <f t="shared" ca="1" si="124"/>
        <v>45</v>
      </c>
      <c r="EB29" s="4">
        <f t="shared" ca="1" si="125"/>
        <v>45</v>
      </c>
      <c r="ED29" s="355"/>
      <c r="EE29" s="11" t="s">
        <v>164</v>
      </c>
      <c r="EF29" s="121">
        <v>57.701000000000001</v>
      </c>
    </row>
    <row r="30" spans="1:136" x14ac:dyDescent="0.15">
      <c r="A30" s="6" t="s">
        <v>408</v>
      </c>
      <c r="B30" s="3">
        <f t="shared" ca="1" si="75"/>
        <v>45117</v>
      </c>
      <c r="C30" s="131"/>
      <c r="D30" s="131"/>
      <c r="E30" s="16">
        <f t="shared" ca="1" si="0"/>
        <v>55.042000000000002</v>
      </c>
      <c r="F30" s="16">
        <f t="shared" ca="1" si="76"/>
        <v>51.847999999999999</v>
      </c>
      <c r="G30" s="131"/>
      <c r="H30" s="133"/>
      <c r="I30" s="16">
        <f t="shared" ca="1" si="1"/>
        <v>53.750999999999991</v>
      </c>
      <c r="J30" s="16">
        <f t="shared" ca="1" si="2"/>
        <v>47.092999999999996</v>
      </c>
      <c r="K30" s="131"/>
      <c r="L30" s="16">
        <f t="shared" ca="1" si="4"/>
        <v>72.353999999999999</v>
      </c>
      <c r="M30" s="16">
        <f t="shared" ca="1" si="5"/>
        <v>64.739999999999995</v>
      </c>
      <c r="N30" s="63">
        <f t="shared" ca="1" si="6"/>
        <v>71.527999999999992</v>
      </c>
      <c r="O30" s="16">
        <f t="shared" ca="1" si="7"/>
        <v>66.25</v>
      </c>
      <c r="P30" s="4">
        <f t="shared" ca="1" si="8"/>
        <v>57.418999999999997</v>
      </c>
      <c r="Q30" s="16">
        <f t="shared" ca="1" si="9"/>
        <v>54.668000000000006</v>
      </c>
      <c r="R30" s="16">
        <f t="shared" ca="1" si="10"/>
        <v>52.073999999999998</v>
      </c>
      <c r="S30" s="16">
        <f t="shared" ca="1" si="11"/>
        <v>63.46</v>
      </c>
      <c r="T30" s="16">
        <f t="shared" ca="1" si="12"/>
        <v>55.909000000000006</v>
      </c>
      <c r="U30" s="16">
        <f t="shared" ca="1" si="13"/>
        <v>52.286000000000001</v>
      </c>
      <c r="V30" s="16">
        <f t="shared" ca="1" si="14"/>
        <v>50.754999999999995</v>
      </c>
      <c r="W30" s="16">
        <f t="shared" ca="1" si="77"/>
        <v>53.545000000000002</v>
      </c>
      <c r="X30" s="16">
        <f t="shared" ca="1" si="78"/>
        <v>55.887</v>
      </c>
      <c r="Y30" s="63">
        <f t="shared" ca="1" si="15"/>
        <v>53.571000000000005</v>
      </c>
      <c r="Z30" s="16">
        <f t="shared" ca="1" si="79"/>
        <v>50.367999999999995</v>
      </c>
      <c r="AA30" s="16">
        <f t="shared" ca="1" si="16"/>
        <v>51.305</v>
      </c>
      <c r="AB30" s="16">
        <f t="shared" ca="1" si="17"/>
        <v>49.933999999999997</v>
      </c>
      <c r="AC30" s="16">
        <f t="shared" ca="1" si="18"/>
        <v>50.414000000000001</v>
      </c>
      <c r="AD30" s="30"/>
      <c r="AE30" s="16">
        <f t="shared" ca="1" si="20"/>
        <v>70.853999999999999</v>
      </c>
      <c r="AF30" s="16">
        <f t="shared" ca="1" si="21"/>
        <v>74.036000000000001</v>
      </c>
      <c r="AG30" s="16">
        <f t="shared" ca="1" si="22"/>
        <v>68.063999999999993</v>
      </c>
      <c r="AH30" s="64">
        <f t="shared" ca="1" si="23"/>
        <v>60.962000000000003</v>
      </c>
      <c r="AI30" s="16">
        <f t="shared" ca="1" si="24"/>
        <v>60.733000000000004</v>
      </c>
      <c r="AJ30" s="16">
        <f t="shared" ca="1" si="25"/>
        <v>55.072000000000003</v>
      </c>
      <c r="AK30" s="16">
        <f t="shared" ca="1" si="26"/>
        <v>51.516999999999996</v>
      </c>
      <c r="AL30" s="16">
        <f t="shared" ca="1" si="27"/>
        <v>50.858000000000004</v>
      </c>
      <c r="AM30" s="16">
        <f t="shared" ca="1" si="28"/>
        <v>73.052999999999997</v>
      </c>
      <c r="AN30" s="16">
        <f t="shared" ca="1" si="29"/>
        <v>70.965999999999994</v>
      </c>
      <c r="AO30" s="16">
        <f t="shared" ca="1" si="30"/>
        <v>60.682000000000002</v>
      </c>
      <c r="AP30" s="16">
        <f t="shared" ca="1" si="31"/>
        <v>54.655000000000001</v>
      </c>
      <c r="AQ30" s="16">
        <f t="shared" ca="1" si="32"/>
        <v>53.801000000000002</v>
      </c>
      <c r="AR30" s="16">
        <f t="shared" ca="1" si="33"/>
        <v>52.484000000000002</v>
      </c>
      <c r="AS30" s="16">
        <f t="shared" ca="1" si="34"/>
        <v>49.173000000000002</v>
      </c>
      <c r="AT30" s="118">
        <f t="shared" ca="1" si="145"/>
        <v>92.742999999999995</v>
      </c>
      <c r="AU30" s="118">
        <f t="shared" ca="1" si="146"/>
        <v>84.975999999999999</v>
      </c>
      <c r="AV30" s="118">
        <f t="shared" ca="1" si="147"/>
        <v>83.152999999999992</v>
      </c>
      <c r="AW30" s="118">
        <f t="shared" ca="1" si="148"/>
        <v>82.272999999999996</v>
      </c>
      <c r="AX30" s="118">
        <f t="shared" ca="1" si="149"/>
        <v>81.073999999999998</v>
      </c>
      <c r="AY30" s="118">
        <f t="shared" ca="1" si="80"/>
        <v>71.453000000000003</v>
      </c>
      <c r="AZ30" s="135"/>
      <c r="BA30" s="133"/>
      <c r="BB30" s="133"/>
      <c r="BC30" s="133"/>
      <c r="BD30" s="133"/>
      <c r="BE30" s="133"/>
      <c r="BF30" s="30"/>
      <c r="BG30" s="17">
        <f t="shared" ca="1" si="47"/>
        <v>70.114999999999995</v>
      </c>
      <c r="BH30" s="17">
        <f t="shared" ca="1" si="48"/>
        <v>63.734000000000002</v>
      </c>
      <c r="BI30" s="17">
        <f t="shared" ca="1" si="49"/>
        <v>54.759</v>
      </c>
      <c r="BJ30" s="133"/>
      <c r="BK30" s="17">
        <f t="shared" ca="1" si="51"/>
        <v>51.972999999999999</v>
      </c>
      <c r="BL30" s="17">
        <f t="shared" ca="1" si="52"/>
        <v>49.763000000000005</v>
      </c>
      <c r="BM30" s="17">
        <f t="shared" ca="1" si="53"/>
        <v>50.359000000000002</v>
      </c>
      <c r="BN30" s="131"/>
      <c r="BO30" s="131"/>
      <c r="BP30" s="28">
        <f t="shared" ca="1" si="81"/>
        <v>750</v>
      </c>
      <c r="BQ30" s="28">
        <f t="shared" ca="1" si="82"/>
        <v>500</v>
      </c>
      <c r="BR30" s="131"/>
      <c r="BS30" s="131"/>
      <c r="BT30" s="4">
        <f t="shared" ca="1" si="83"/>
        <v>320</v>
      </c>
      <c r="BU30" s="4">
        <f t="shared" ca="1" si="84"/>
        <v>130</v>
      </c>
      <c r="BV30" s="131"/>
      <c r="BW30" s="4">
        <f t="shared" ca="1" si="85"/>
        <v>140</v>
      </c>
      <c r="BX30" s="7">
        <f t="shared" ca="1" si="86"/>
        <v>300</v>
      </c>
      <c r="BY30" s="30"/>
      <c r="BZ30" s="4">
        <f t="shared" ca="1" si="87"/>
        <v>12</v>
      </c>
      <c r="CA30" s="4">
        <f t="shared" ca="1" si="143"/>
        <v>4900</v>
      </c>
      <c r="CB30" s="4">
        <f t="shared" ca="1" si="88"/>
        <v>3500</v>
      </c>
      <c r="CC30" s="4">
        <f t="shared" ca="1" si="89"/>
        <v>30</v>
      </c>
      <c r="CD30" s="4">
        <f t="shared" ca="1" si="90"/>
        <v>25</v>
      </c>
      <c r="CE30" s="4">
        <f t="shared" ca="1" si="91"/>
        <v>200</v>
      </c>
      <c r="CF30" s="4">
        <f t="shared" ca="1" si="92"/>
        <v>3100</v>
      </c>
      <c r="CG30" s="4">
        <f t="shared" ca="1" si="93"/>
        <v>10</v>
      </c>
      <c r="CH30" s="4">
        <f t="shared" ca="1" si="94"/>
        <v>350</v>
      </c>
      <c r="CI30" s="4">
        <f t="shared" ca="1" si="95"/>
        <v>170</v>
      </c>
      <c r="CJ30" s="4">
        <f t="shared" ca="1" si="96"/>
        <v>10</v>
      </c>
      <c r="CK30" s="4">
        <f t="shared" ca="1" si="97"/>
        <v>25</v>
      </c>
      <c r="CL30" s="4">
        <f t="shared" ca="1" si="98"/>
        <v>400</v>
      </c>
      <c r="CM30" s="4">
        <f t="shared" ca="1" si="99"/>
        <v>1000</v>
      </c>
      <c r="CN30" s="4">
        <f t="shared" ca="1" si="100"/>
        <v>15</v>
      </c>
      <c r="CO30" s="131"/>
      <c r="CP30" s="4">
        <f t="shared" ca="1" si="101"/>
        <v>550</v>
      </c>
      <c r="CQ30" s="4">
        <f t="shared" ca="1" si="102"/>
        <v>2800</v>
      </c>
      <c r="CR30" s="4">
        <f t="shared" ca="1" si="103"/>
        <v>3000</v>
      </c>
      <c r="CS30" s="4">
        <f t="shared" ca="1" si="104"/>
        <v>10</v>
      </c>
      <c r="CT30" s="4">
        <f t="shared" ca="1" si="105"/>
        <v>25</v>
      </c>
      <c r="CU30" s="4">
        <f t="shared" ca="1" si="106"/>
        <v>40</v>
      </c>
      <c r="CV30" s="4">
        <f t="shared" ca="1" si="107"/>
        <v>50</v>
      </c>
      <c r="CW30" s="4">
        <f t="shared" ca="1" si="108"/>
        <v>10</v>
      </c>
      <c r="CX30" s="4">
        <f t="shared" ca="1" si="109"/>
        <v>12</v>
      </c>
      <c r="CY30" s="4">
        <f t="shared" ca="1" si="110"/>
        <v>1000</v>
      </c>
      <c r="CZ30" s="4">
        <f t="shared" ca="1" si="111"/>
        <v>3300</v>
      </c>
      <c r="DA30" s="4">
        <f t="shared" ca="1" si="112"/>
        <v>15</v>
      </c>
      <c r="DB30" s="4">
        <f t="shared" ca="1" si="113"/>
        <v>95</v>
      </c>
      <c r="DC30" s="4">
        <f t="shared" ca="1" si="114"/>
        <v>150</v>
      </c>
      <c r="DD30" s="4">
        <f t="shared" ca="1" si="115"/>
        <v>140</v>
      </c>
      <c r="DE30" s="4">
        <f t="shared" ca="1" si="61"/>
        <v>350</v>
      </c>
      <c r="DF30" s="4">
        <f t="shared" ca="1" si="62"/>
        <v>300</v>
      </c>
      <c r="DG30" s="4">
        <f t="shared" ca="1" si="63"/>
        <v>200</v>
      </c>
      <c r="DH30" s="30"/>
      <c r="DI30" s="4">
        <f t="shared" ca="1" si="65"/>
        <v>1100</v>
      </c>
      <c r="DJ30" s="4">
        <f t="shared" ca="1" si="116"/>
        <v>900</v>
      </c>
      <c r="DK30" s="30"/>
      <c r="DL30" s="30"/>
      <c r="DM30" s="30"/>
      <c r="DN30" s="30"/>
      <c r="DO30" s="30"/>
      <c r="DP30" s="30"/>
      <c r="DQ30" s="30"/>
      <c r="DR30" s="4">
        <f t="shared" ca="1" si="117"/>
        <v>15</v>
      </c>
      <c r="DS30" s="4">
        <f t="shared" ca="1" si="118"/>
        <v>10</v>
      </c>
      <c r="DT30" s="4">
        <f t="shared" ca="1" si="119"/>
        <v>25</v>
      </c>
      <c r="DU30" s="131"/>
      <c r="DV30" s="7">
        <f t="shared" ca="1" si="120"/>
        <v>150</v>
      </c>
      <c r="DW30" s="4">
        <f t="shared" ca="1" si="144"/>
        <v>150</v>
      </c>
      <c r="DX30" s="4">
        <f t="shared" ca="1" si="121"/>
        <v>160</v>
      </c>
      <c r="DY30" s="4">
        <f t="shared" ca="1" si="126"/>
        <v>150</v>
      </c>
      <c r="DZ30" s="4">
        <f t="shared" ca="1" si="123"/>
        <v>45</v>
      </c>
      <c r="EA30" s="4">
        <f t="shared" ca="1" si="124"/>
        <v>45</v>
      </c>
      <c r="EB30" s="4">
        <f t="shared" ca="1" si="125"/>
        <v>45</v>
      </c>
      <c r="ED30" s="353" t="s">
        <v>53</v>
      </c>
      <c r="EE30" s="8" t="s">
        <v>165</v>
      </c>
      <c r="EF30" s="119">
        <v>101.988</v>
      </c>
    </row>
    <row r="31" spans="1:136" x14ac:dyDescent="0.15">
      <c r="A31" s="6" t="s">
        <v>411</v>
      </c>
      <c r="B31" s="3">
        <f t="shared" ca="1" si="75"/>
        <v>45125</v>
      </c>
      <c r="C31" s="131"/>
      <c r="D31" s="131"/>
      <c r="E31" s="16">
        <f t="shared" ca="1" si="0"/>
        <v>54.658999999999999</v>
      </c>
      <c r="F31" s="16">
        <f t="shared" ca="1" si="76"/>
        <v>51.58</v>
      </c>
      <c r="G31" s="131"/>
      <c r="H31" s="133"/>
      <c r="I31" s="16">
        <f t="shared" ca="1" si="1"/>
        <v>53.529999999999994</v>
      </c>
      <c r="J31" s="16">
        <f t="shared" ca="1" si="2"/>
        <v>46.991</v>
      </c>
      <c r="K31" s="131"/>
      <c r="L31" s="16">
        <f t="shared" ca="1" si="4"/>
        <v>72.271999999999991</v>
      </c>
      <c r="M31" s="16">
        <f t="shared" ca="1" si="5"/>
        <v>64.527000000000001</v>
      </c>
      <c r="N31" s="63">
        <f t="shared" ca="1" si="6"/>
        <v>71.52</v>
      </c>
      <c r="O31" s="16">
        <f t="shared" ca="1" si="7"/>
        <v>66.182000000000002</v>
      </c>
      <c r="P31" s="4">
        <f t="shared" ca="1" si="8"/>
        <v>57.362999999999992</v>
      </c>
      <c r="Q31" s="16">
        <f t="shared" ca="1" si="9"/>
        <v>54.512</v>
      </c>
      <c r="R31" s="16">
        <f t="shared" ca="1" si="10"/>
        <v>51.863999999999997</v>
      </c>
      <c r="S31" s="16">
        <f t="shared" ca="1" si="11"/>
        <v>63.225000000000001</v>
      </c>
      <c r="T31" s="16">
        <f t="shared" ca="1" si="12"/>
        <v>55.859000000000009</v>
      </c>
      <c r="U31" s="16">
        <f t="shared" ca="1" si="13"/>
        <v>52.224000000000004</v>
      </c>
      <c r="V31" s="16">
        <f t="shared" ca="1" si="14"/>
        <v>50.667999999999999</v>
      </c>
      <c r="W31" s="16">
        <f t="shared" ca="1" si="77"/>
        <v>53.197999999999993</v>
      </c>
      <c r="X31" s="16">
        <f t="shared" ca="1" si="78"/>
        <v>55.344000000000001</v>
      </c>
      <c r="Y31" s="63">
        <f t="shared" ca="1" si="15"/>
        <v>53.273000000000003</v>
      </c>
      <c r="Z31" s="16">
        <f t="shared" ca="1" si="79"/>
        <v>50.277999999999999</v>
      </c>
      <c r="AA31" s="16">
        <f t="shared" ca="1" si="16"/>
        <v>51.22</v>
      </c>
      <c r="AB31" s="16">
        <f t="shared" ca="1" si="17"/>
        <v>49.941000000000003</v>
      </c>
      <c r="AC31" s="16">
        <f t="shared" ca="1" si="18"/>
        <v>50.381</v>
      </c>
      <c r="AD31" s="30"/>
      <c r="AE31" s="16">
        <f t="shared" ca="1" si="20"/>
        <v>70.832999999999998</v>
      </c>
      <c r="AF31" s="16">
        <f t="shared" ca="1" si="21"/>
        <v>73.855999999999995</v>
      </c>
      <c r="AG31" s="16">
        <f t="shared" ca="1" si="22"/>
        <v>67.981999999999999</v>
      </c>
      <c r="AH31" s="64">
        <f t="shared" ca="1" si="23"/>
        <v>60.67</v>
      </c>
      <c r="AI31" s="16">
        <f t="shared" ca="1" si="24"/>
        <v>60.663000000000004</v>
      </c>
      <c r="AJ31" s="16">
        <f t="shared" ca="1" si="25"/>
        <v>54.994</v>
      </c>
      <c r="AK31" s="16">
        <f t="shared" ca="1" si="26"/>
        <v>51.501999999999995</v>
      </c>
      <c r="AL31" s="16">
        <f t="shared" ca="1" si="27"/>
        <v>50.806000000000004</v>
      </c>
      <c r="AM31" s="16">
        <f t="shared" ca="1" si="28"/>
        <v>73.02</v>
      </c>
      <c r="AN31" s="16">
        <f t="shared" ca="1" si="29"/>
        <v>70.884</v>
      </c>
      <c r="AO31" s="16">
        <f t="shared" ca="1" si="30"/>
        <v>60.171999999999997</v>
      </c>
      <c r="AP31" s="16">
        <f t="shared" ca="1" si="31"/>
        <v>54.322000000000003</v>
      </c>
      <c r="AQ31" s="16">
        <f t="shared" ca="1" si="32"/>
        <v>53.579000000000001</v>
      </c>
      <c r="AR31" s="16">
        <f t="shared" ca="1" si="33"/>
        <v>52.256999999999998</v>
      </c>
      <c r="AS31" s="16">
        <f t="shared" ca="1" si="34"/>
        <v>49.125</v>
      </c>
      <c r="AT31" s="118">
        <f t="shared" ca="1" si="145"/>
        <v>93.113</v>
      </c>
      <c r="AU31" s="118">
        <f t="shared" ca="1" si="146"/>
        <v>84.873000000000005</v>
      </c>
      <c r="AV31" s="118">
        <f t="shared" ca="1" si="147"/>
        <v>82.647999999999996</v>
      </c>
      <c r="AW31" s="118">
        <f t="shared" ca="1" si="148"/>
        <v>82.003</v>
      </c>
      <c r="AX31" s="118">
        <f t="shared" ca="1" si="149"/>
        <v>81.073000000000008</v>
      </c>
      <c r="AY31" s="118">
        <f t="shared" ca="1" si="80"/>
        <v>71.403000000000006</v>
      </c>
      <c r="AZ31" s="135"/>
      <c r="BA31" s="133"/>
      <c r="BB31" s="133"/>
      <c r="BC31" s="133"/>
      <c r="BD31" s="133"/>
      <c r="BE31" s="133"/>
      <c r="BF31" s="30"/>
      <c r="BG31" s="17">
        <f t="shared" ca="1" si="47"/>
        <v>70.046999999999997</v>
      </c>
      <c r="BH31" s="17">
        <f t="shared" ca="1" si="48"/>
        <v>63.686</v>
      </c>
      <c r="BI31" s="17">
        <f t="shared" ca="1" si="49"/>
        <v>54.649999999999991</v>
      </c>
      <c r="BJ31" s="133"/>
      <c r="BK31" s="17">
        <f t="shared" ca="1" si="51"/>
        <v>51.802999999999997</v>
      </c>
      <c r="BL31" s="17">
        <f t="shared" ca="1" si="52"/>
        <v>49.717000000000006</v>
      </c>
      <c r="BM31" s="17">
        <f t="shared" ca="1" si="53"/>
        <v>50.320000000000007</v>
      </c>
      <c r="BN31" s="131"/>
      <c r="BO31" s="131"/>
      <c r="BP31" s="28">
        <f t="shared" ca="1" si="81"/>
        <v>700</v>
      </c>
      <c r="BQ31" s="28">
        <f t="shared" ca="1" si="82"/>
        <v>250</v>
      </c>
      <c r="BR31" s="131"/>
      <c r="BS31" s="131"/>
      <c r="BT31" s="4">
        <f t="shared" ca="1" si="83"/>
        <v>300</v>
      </c>
      <c r="BU31" s="4">
        <f t="shared" ca="1" si="84"/>
        <v>200</v>
      </c>
      <c r="BV31" s="131"/>
      <c r="BW31" s="4">
        <f t="shared" ca="1" si="85"/>
        <v>180</v>
      </c>
      <c r="BX31" s="7">
        <f t="shared" ca="1" si="86"/>
        <v>250</v>
      </c>
      <c r="BY31" s="30"/>
      <c r="BZ31" s="4">
        <f t="shared" ca="1" si="87"/>
        <v>90</v>
      </c>
      <c r="CA31" s="4">
        <f t="shared" ca="1" si="143"/>
        <v>4500</v>
      </c>
      <c r="CB31" s="4">
        <f t="shared" ca="1" si="88"/>
        <v>3500</v>
      </c>
      <c r="CC31" s="4">
        <f t="shared" ca="1" si="89"/>
        <v>40</v>
      </c>
      <c r="CD31" s="4">
        <f t="shared" ca="1" si="90"/>
        <v>30</v>
      </c>
      <c r="CE31" s="4">
        <f t="shared" ca="1" si="91"/>
        <v>200</v>
      </c>
      <c r="CF31" s="4">
        <f t="shared" ca="1" si="92"/>
        <v>3000</v>
      </c>
      <c r="CG31" s="4">
        <f t="shared" ca="1" si="93"/>
        <v>15</v>
      </c>
      <c r="CH31" s="4">
        <f t="shared" ca="1" si="94"/>
        <v>350</v>
      </c>
      <c r="CI31" s="4">
        <f t="shared" ca="1" si="95"/>
        <v>175</v>
      </c>
      <c r="CJ31" s="4">
        <f t="shared" ca="1" si="96"/>
        <v>10</v>
      </c>
      <c r="CK31" s="4">
        <f t="shared" ca="1" si="97"/>
        <v>30</v>
      </c>
      <c r="CL31" s="4">
        <f t="shared" ca="1" si="98"/>
        <v>400</v>
      </c>
      <c r="CM31" s="4">
        <f t="shared" ca="1" si="99"/>
        <v>1000</v>
      </c>
      <c r="CN31" s="4">
        <f t="shared" ca="1" si="100"/>
        <v>15</v>
      </c>
      <c r="CO31" s="131"/>
      <c r="CP31" s="4">
        <f t="shared" ca="1" si="101"/>
        <v>500</v>
      </c>
      <c r="CQ31" s="4">
        <f t="shared" ca="1" si="102"/>
        <v>2500</v>
      </c>
      <c r="CR31" s="4">
        <f t="shared" ca="1" si="103"/>
        <v>2400</v>
      </c>
      <c r="CS31" s="4">
        <f t="shared" ca="1" si="104"/>
        <v>10</v>
      </c>
      <c r="CT31" s="4">
        <f t="shared" ca="1" si="105"/>
        <v>35</v>
      </c>
      <c r="CU31" s="4">
        <f t="shared" ca="1" si="106"/>
        <v>50</v>
      </c>
      <c r="CV31" s="4">
        <f t="shared" ca="1" si="107"/>
        <v>50</v>
      </c>
      <c r="CW31" s="4">
        <f t="shared" ca="1" si="108"/>
        <v>10</v>
      </c>
      <c r="CX31" s="4">
        <f t="shared" ca="1" si="109"/>
        <v>10</v>
      </c>
      <c r="CY31" s="4">
        <f t="shared" ca="1" si="110"/>
        <v>1200</v>
      </c>
      <c r="CZ31" s="4">
        <f t="shared" ca="1" si="111"/>
        <v>3500</v>
      </c>
      <c r="DA31" s="4">
        <f t="shared" ca="1" si="112"/>
        <v>20</v>
      </c>
      <c r="DB31" s="4">
        <f t="shared" ca="1" si="113"/>
        <v>50</v>
      </c>
      <c r="DC31" s="4">
        <f t="shared" ca="1" si="114"/>
        <v>150</v>
      </c>
      <c r="DD31" s="4">
        <f t="shared" ca="1" si="115"/>
        <v>100</v>
      </c>
      <c r="DE31" s="4">
        <f t="shared" ca="1" si="61"/>
        <v>250</v>
      </c>
      <c r="DF31" s="4">
        <f t="shared" ca="1" si="62"/>
        <v>300</v>
      </c>
      <c r="DG31" s="4">
        <f t="shared" ca="1" si="63"/>
        <v>250</v>
      </c>
      <c r="DH31" s="30"/>
      <c r="DI31" s="4">
        <f t="shared" ca="1" si="65"/>
        <v>1000</v>
      </c>
      <c r="DJ31" s="4">
        <f t="shared" ca="1" si="116"/>
        <v>800</v>
      </c>
      <c r="DK31" s="30"/>
      <c r="DL31" s="30"/>
      <c r="DM31" s="30"/>
      <c r="DN31" s="30"/>
      <c r="DO31" s="30"/>
      <c r="DP31" s="30"/>
      <c r="DQ31" s="30"/>
      <c r="DR31" s="4">
        <f t="shared" ca="1" si="117"/>
        <v>20</v>
      </c>
      <c r="DS31" s="4">
        <f t="shared" ca="1" si="118"/>
        <v>20</v>
      </c>
      <c r="DT31" s="4">
        <f t="shared" ca="1" si="119"/>
        <v>20</v>
      </c>
      <c r="DU31" s="131"/>
      <c r="DV31" s="349">
        <f ca="1">INDIRECT(A31&amp;"!E53")</f>
        <v>190</v>
      </c>
      <c r="DW31" s="4">
        <f t="shared" ca="1" si="144"/>
        <v>175</v>
      </c>
      <c r="DX31" s="4">
        <f t="shared" ca="1" si="121"/>
        <v>200</v>
      </c>
      <c r="DY31" s="4">
        <f t="shared" ca="1" si="126"/>
        <v>220</v>
      </c>
      <c r="DZ31" s="4">
        <f t="shared" ca="1" si="123"/>
        <v>50</v>
      </c>
      <c r="EA31" s="4">
        <f t="shared" ca="1" si="124"/>
        <v>50</v>
      </c>
      <c r="EB31" s="4">
        <f t="shared" ca="1" si="125"/>
        <v>40</v>
      </c>
      <c r="ED31" s="354"/>
      <c r="EE31" t="s">
        <v>166</v>
      </c>
      <c r="EF31" s="120">
        <v>102.298</v>
      </c>
    </row>
    <row r="32" spans="1:136" x14ac:dyDescent="0.15">
      <c r="A32" s="6" t="s">
        <v>416</v>
      </c>
      <c r="B32" s="3">
        <f t="shared" ca="1" si="75"/>
        <v>45132</v>
      </c>
      <c r="C32" s="131"/>
      <c r="D32" s="131"/>
      <c r="E32" s="16">
        <f t="shared" ca="1" si="0"/>
        <v>54.438999999999993</v>
      </c>
      <c r="F32" s="16">
        <f t="shared" ca="1" si="76"/>
        <v>51.477000000000004</v>
      </c>
      <c r="G32" s="131"/>
      <c r="H32" s="133"/>
      <c r="I32" s="16">
        <f t="shared" ca="1" si="1"/>
        <v>53.406999999999996</v>
      </c>
      <c r="J32" s="16">
        <f t="shared" ca="1" si="2"/>
        <v>47.072000000000003</v>
      </c>
      <c r="K32" s="131"/>
      <c r="L32" s="16">
        <f t="shared" ca="1" si="4"/>
        <v>72.241</v>
      </c>
      <c r="M32" s="16">
        <f t="shared" ca="1" si="5"/>
        <v>64.414000000000001</v>
      </c>
      <c r="N32" s="63">
        <f t="shared" ca="1" si="6"/>
        <v>71.514999999999986</v>
      </c>
      <c r="O32" s="16">
        <f t="shared" ca="1" si="7"/>
        <v>66.106000000000009</v>
      </c>
      <c r="P32" s="4">
        <f t="shared" ca="1" si="8"/>
        <v>57.347999999999992</v>
      </c>
      <c r="Q32" s="16">
        <f t="shared" ca="1" si="9"/>
        <v>54.463999999999999</v>
      </c>
      <c r="R32" s="16">
        <f t="shared" ca="1" si="10"/>
        <v>51.774000000000001</v>
      </c>
      <c r="S32" s="16">
        <f t="shared" ca="1" si="11"/>
        <v>62.427999999999997</v>
      </c>
      <c r="T32" s="16">
        <f t="shared" ca="1" si="12"/>
        <v>55.784000000000006</v>
      </c>
      <c r="U32" s="16">
        <f t="shared" ca="1" si="13"/>
        <v>52.242000000000004</v>
      </c>
      <c r="V32" s="16">
        <f t="shared" ca="1" si="14"/>
        <v>50.631</v>
      </c>
      <c r="W32" s="16">
        <f t="shared" ca="1" si="77"/>
        <v>52.964999999999996</v>
      </c>
      <c r="X32" s="16">
        <f t="shared" ca="1" si="78"/>
        <v>54.999000000000002</v>
      </c>
      <c r="Y32" s="63">
        <f t="shared" ca="1" si="15"/>
        <v>53.053000000000004</v>
      </c>
      <c r="Z32" s="16">
        <f t="shared" ca="1" si="79"/>
        <v>50.21</v>
      </c>
      <c r="AA32" s="16">
        <f t="shared" ca="1" si="16"/>
        <v>51.197000000000003</v>
      </c>
      <c r="AB32" s="16">
        <f t="shared" ca="1" si="17"/>
        <v>49.908000000000001</v>
      </c>
      <c r="AC32" s="16">
        <f t="shared" ca="1" si="18"/>
        <v>50.341000000000001</v>
      </c>
      <c r="AD32" s="30"/>
      <c r="AE32" s="16">
        <f t="shared" ca="1" si="20"/>
        <v>70.790999999999997</v>
      </c>
      <c r="AF32" s="16">
        <f t="shared" ca="1" si="21"/>
        <v>73.938000000000002</v>
      </c>
      <c r="AG32" s="16">
        <f t="shared" ca="1" si="22"/>
        <v>67.819999999999993</v>
      </c>
      <c r="AH32" s="64">
        <f t="shared" ca="1" si="23"/>
        <v>60.49</v>
      </c>
      <c r="AI32" s="16">
        <f t="shared" ca="1" si="24"/>
        <v>60.594000000000001</v>
      </c>
      <c r="AJ32" s="16">
        <f t="shared" ca="1" si="25"/>
        <v>54.91</v>
      </c>
      <c r="AK32" s="16">
        <f t="shared" ca="1" si="26"/>
        <v>51.486999999999995</v>
      </c>
      <c r="AL32" s="16">
        <f t="shared" ca="1" si="27"/>
        <v>50.753</v>
      </c>
      <c r="AM32" s="16">
        <f t="shared" ca="1" si="28"/>
        <v>72.957000000000008</v>
      </c>
      <c r="AN32" s="16">
        <f t="shared" ca="1" si="29"/>
        <v>70.826999999999998</v>
      </c>
      <c r="AO32" s="16">
        <f t="shared" ca="1" si="30"/>
        <v>60.510999999999996</v>
      </c>
      <c r="AP32" s="16">
        <f t="shared" ca="1" si="31"/>
        <v>54.143000000000001</v>
      </c>
      <c r="AQ32" s="16">
        <f t="shared" ca="1" si="32"/>
        <v>53.389000000000003</v>
      </c>
      <c r="AR32" s="16">
        <f t="shared" ca="1" si="33"/>
        <v>52.097000000000001</v>
      </c>
      <c r="AS32" s="16">
        <f t="shared" ca="1" si="34"/>
        <v>49.073</v>
      </c>
      <c r="AT32" s="118">
        <f t="shared" ca="1" si="145"/>
        <v>92.817999999999998</v>
      </c>
      <c r="AU32" s="118">
        <f t="shared" ca="1" si="146"/>
        <v>84.832999999999998</v>
      </c>
      <c r="AV32" s="118">
        <f t="shared" ca="1" si="147"/>
        <v>82.733000000000004</v>
      </c>
      <c r="AW32" s="118">
        <f t="shared" ca="1" si="148"/>
        <v>82.405000000000001</v>
      </c>
      <c r="AX32" s="118">
        <f t="shared" ca="1" si="149"/>
        <v>81.013000000000005</v>
      </c>
      <c r="AY32" s="118">
        <f t="shared" ca="1" si="80"/>
        <v>71.323000000000008</v>
      </c>
      <c r="AZ32" s="135"/>
      <c r="BA32" s="133"/>
      <c r="BB32" s="133"/>
      <c r="BC32" s="133"/>
      <c r="BD32" s="133"/>
      <c r="BE32" s="133"/>
      <c r="BF32" s="30"/>
      <c r="BG32" s="17">
        <f t="shared" ca="1" si="47"/>
        <v>69.986999999999995</v>
      </c>
      <c r="BH32" s="17">
        <f t="shared" ca="1" si="48"/>
        <v>63.677999999999997</v>
      </c>
      <c r="BI32" s="17">
        <f t="shared" ca="1" si="49"/>
        <v>54.604999999999997</v>
      </c>
      <c r="BJ32" s="133"/>
      <c r="BK32" s="17">
        <f t="shared" ca="1" si="51"/>
        <v>51.543999999999997</v>
      </c>
      <c r="BL32" s="17">
        <f t="shared" ca="1" si="52"/>
        <v>49.584000000000003</v>
      </c>
      <c r="BM32" s="17">
        <f t="shared" ca="1" si="53"/>
        <v>50.287000000000006</v>
      </c>
      <c r="BN32" s="131"/>
      <c r="BO32" s="131"/>
      <c r="BP32" s="28">
        <f t="shared" ca="1" si="81"/>
        <v>700</v>
      </c>
      <c r="BQ32" s="28">
        <f t="shared" ca="1" si="82"/>
        <v>750</v>
      </c>
      <c r="BR32" s="131"/>
      <c r="BS32" s="131"/>
      <c r="BT32" s="4">
        <f t="shared" ca="1" si="83"/>
        <v>300</v>
      </c>
      <c r="BU32" s="4">
        <f t="shared" ca="1" si="84"/>
        <v>130</v>
      </c>
      <c r="BV32" s="131"/>
      <c r="BW32" s="4">
        <f t="shared" ca="1" si="85"/>
        <v>160</v>
      </c>
      <c r="BX32" s="7">
        <f t="shared" ca="1" si="86"/>
        <v>200</v>
      </c>
      <c r="BY32" s="30"/>
      <c r="BZ32" s="4">
        <f t="shared" ca="1" si="87"/>
        <v>20</v>
      </c>
      <c r="CA32" s="4">
        <f t="shared" ca="1" si="143"/>
        <v>4300</v>
      </c>
      <c r="CB32" s="4">
        <f t="shared" ca="1" si="88"/>
        <v>3100</v>
      </c>
      <c r="CC32" s="4">
        <f t="shared" ca="1" si="89"/>
        <v>35</v>
      </c>
      <c r="CD32" s="4">
        <f t="shared" ca="1" si="90"/>
        <v>30</v>
      </c>
      <c r="CE32" s="4">
        <f t="shared" ca="1" si="91"/>
        <v>180</v>
      </c>
      <c r="CF32" s="4">
        <f t="shared" ca="1" si="92"/>
        <v>2800</v>
      </c>
      <c r="CG32" s="4">
        <f t="shared" ca="1" si="93"/>
        <v>12</v>
      </c>
      <c r="CH32" s="4">
        <f t="shared" ca="1" si="94"/>
        <v>360</v>
      </c>
      <c r="CI32" s="4">
        <f t="shared" ca="1" si="95"/>
        <v>160</v>
      </c>
      <c r="CJ32" s="4">
        <f t="shared" ca="1" si="96"/>
        <v>12</v>
      </c>
      <c r="CK32" s="4">
        <f t="shared" ca="1" si="97"/>
        <v>25</v>
      </c>
      <c r="CL32" s="4">
        <f t="shared" ca="1" si="98"/>
        <v>1000</v>
      </c>
      <c r="CM32" s="4">
        <f t="shared" ca="1" si="99"/>
        <v>800</v>
      </c>
      <c r="CN32" s="4">
        <f t="shared" ca="1" si="100"/>
        <v>15</v>
      </c>
      <c r="CO32" s="131"/>
      <c r="CP32" s="4">
        <f t="shared" ca="1" si="101"/>
        <v>900</v>
      </c>
      <c r="CQ32" s="4">
        <f t="shared" ca="1" si="102"/>
        <v>2500</v>
      </c>
      <c r="CR32" s="4">
        <f t="shared" ca="1" si="103"/>
        <v>3800</v>
      </c>
      <c r="CS32" s="4">
        <f t="shared" ca="1" si="104"/>
        <v>10</v>
      </c>
      <c r="CT32" s="4">
        <f t="shared" ca="1" si="105"/>
        <v>35</v>
      </c>
      <c r="CU32" s="4">
        <f t="shared" ca="1" si="106"/>
        <v>45</v>
      </c>
      <c r="CV32" s="4">
        <f t="shared" ca="1" si="107"/>
        <v>50</v>
      </c>
      <c r="CW32" s="4">
        <f t="shared" ca="1" si="108"/>
        <v>10</v>
      </c>
      <c r="CX32" s="4">
        <f t="shared" ca="1" si="109"/>
        <v>10</v>
      </c>
      <c r="CY32" s="4">
        <f t="shared" ca="1" si="110"/>
        <v>1000</v>
      </c>
      <c r="CZ32" s="4">
        <f t="shared" ca="1" si="111"/>
        <v>3800</v>
      </c>
      <c r="DA32" s="4">
        <f t="shared" ca="1" si="112"/>
        <v>20</v>
      </c>
      <c r="DB32" s="4">
        <f t="shared" ca="1" si="113"/>
        <v>150</v>
      </c>
      <c r="DC32" s="4">
        <f t="shared" ca="1" si="114"/>
        <v>140</v>
      </c>
      <c r="DD32" s="4">
        <f t="shared" ca="1" si="115"/>
        <v>130</v>
      </c>
      <c r="DE32" s="4">
        <f t="shared" ca="1" si="61"/>
        <v>300</v>
      </c>
      <c r="DF32" s="4">
        <f t="shared" ca="1" si="62"/>
        <v>230</v>
      </c>
      <c r="DG32" s="30"/>
      <c r="DH32" s="30"/>
      <c r="DI32" s="4">
        <f t="shared" ca="1" si="65"/>
        <v>700</v>
      </c>
      <c r="DJ32" s="4">
        <f t="shared" ca="1" si="116"/>
        <v>950</v>
      </c>
      <c r="DK32" s="30"/>
      <c r="DL32" s="30"/>
      <c r="DM32" s="30"/>
      <c r="DN32" s="30"/>
      <c r="DO32" s="30"/>
      <c r="DP32" s="30"/>
      <c r="DQ32" s="30"/>
      <c r="DR32" s="4">
        <f t="shared" ca="1" si="117"/>
        <v>15</v>
      </c>
      <c r="DS32" s="4">
        <f t="shared" ca="1" si="118"/>
        <v>12</v>
      </c>
      <c r="DT32" s="4">
        <f t="shared" ca="1" si="119"/>
        <v>20</v>
      </c>
      <c r="DU32" s="131"/>
      <c r="DV32" s="349">
        <f t="shared" ref="DV32:DV53" ca="1" si="150">INDIRECT(A32&amp;"!E53")</f>
        <v>130</v>
      </c>
      <c r="DW32" s="4">
        <f t="shared" ca="1" si="144"/>
        <v>190</v>
      </c>
      <c r="DX32" s="4">
        <f t="shared" ca="1" si="121"/>
        <v>200</v>
      </c>
      <c r="DY32" s="4">
        <f t="shared" ca="1" si="126"/>
        <v>200</v>
      </c>
      <c r="DZ32" s="4">
        <f t="shared" ca="1" si="123"/>
        <v>50</v>
      </c>
      <c r="EA32" s="4">
        <f t="shared" ca="1" si="124"/>
        <v>45</v>
      </c>
      <c r="EB32" s="4">
        <f t="shared" ca="1" si="125"/>
        <v>50</v>
      </c>
      <c r="ED32" s="354"/>
      <c r="EE32" t="s">
        <v>167</v>
      </c>
      <c r="EF32" s="120">
        <v>102.206</v>
      </c>
    </row>
    <row r="33" spans="1:137" x14ac:dyDescent="0.15">
      <c r="A33" s="6" t="s">
        <v>417</v>
      </c>
      <c r="B33" s="3">
        <f t="shared" ca="1" si="75"/>
        <v>45138</v>
      </c>
      <c r="C33" s="131"/>
      <c r="D33" s="131"/>
      <c r="E33" s="16">
        <f t="shared" ca="1" si="0"/>
        <v>54.311999999999998</v>
      </c>
      <c r="F33" s="16">
        <f t="shared" ca="1" si="76"/>
        <v>51.428000000000004</v>
      </c>
      <c r="G33" s="131"/>
      <c r="H33" s="133"/>
      <c r="I33" s="16">
        <f t="shared" ca="1" si="1"/>
        <v>53.337999999999994</v>
      </c>
      <c r="J33" s="16">
        <f t="shared" ca="1" si="2"/>
        <v>47.051000000000002</v>
      </c>
      <c r="K33" s="131"/>
      <c r="L33" s="16">
        <f t="shared" ca="1" si="4"/>
        <v>72.236999999999995</v>
      </c>
      <c r="M33" s="16">
        <f t="shared" ca="1" si="5"/>
        <v>64.388000000000005</v>
      </c>
      <c r="N33" s="63">
        <f t="shared" ca="1" si="6"/>
        <v>71.518000000000001</v>
      </c>
      <c r="O33" s="16">
        <f t="shared" ca="1" si="7"/>
        <v>66.06</v>
      </c>
      <c r="P33" s="4">
        <f t="shared" ca="1" si="8"/>
        <v>57.312999999999988</v>
      </c>
      <c r="Q33" s="16">
        <f t="shared" ca="1" si="9"/>
        <v>54.447000000000003</v>
      </c>
      <c r="R33" s="16">
        <f t="shared" ca="1" si="10"/>
        <v>51.813999999999993</v>
      </c>
      <c r="S33" s="16">
        <f t="shared" ca="1" si="11"/>
        <v>62.400999999999996</v>
      </c>
      <c r="T33" s="16">
        <f t="shared" ca="1" si="12"/>
        <v>55.652000000000001</v>
      </c>
      <c r="U33" s="16">
        <f t="shared" ca="1" si="13"/>
        <v>52.226000000000006</v>
      </c>
      <c r="V33" s="16">
        <f t="shared" ca="1" si="14"/>
        <v>50.597999999999999</v>
      </c>
      <c r="W33" s="16">
        <f t="shared" ca="1" si="77"/>
        <v>52.854999999999997</v>
      </c>
      <c r="X33" s="16">
        <f t="shared" ca="1" si="78"/>
        <v>54.798000000000002</v>
      </c>
      <c r="Y33" s="63">
        <f t="shared" ca="1" si="15"/>
        <v>53.06</v>
      </c>
      <c r="Z33" s="16">
        <f t="shared" ca="1" si="79"/>
        <v>50.161000000000001</v>
      </c>
      <c r="AA33" s="16">
        <f t="shared" ca="1" si="16"/>
        <v>51.135000000000005</v>
      </c>
      <c r="AB33" s="16">
        <f t="shared" ca="1" si="17"/>
        <v>49.896000000000001</v>
      </c>
      <c r="AC33" s="16">
        <f t="shared" ca="1" si="18"/>
        <v>50.307000000000002</v>
      </c>
      <c r="AD33" s="30"/>
      <c r="AE33" s="16">
        <f t="shared" ca="1" si="20"/>
        <v>70.782000000000011</v>
      </c>
      <c r="AF33" s="16">
        <f t="shared" ca="1" si="21"/>
        <v>73.918000000000006</v>
      </c>
      <c r="AG33" s="16">
        <f t="shared" ca="1" si="22"/>
        <v>67.896999999999991</v>
      </c>
      <c r="AH33" s="64">
        <f t="shared" ca="1" si="23"/>
        <v>60.423999999999999</v>
      </c>
      <c r="AI33" s="16">
        <f t="shared" ca="1" si="24"/>
        <v>60.581000000000003</v>
      </c>
      <c r="AJ33" s="16">
        <f t="shared" ca="1" si="25"/>
        <v>54.866</v>
      </c>
      <c r="AK33" s="16">
        <f t="shared" ca="1" si="26"/>
        <v>51.47399999999999</v>
      </c>
      <c r="AL33" s="16">
        <f t="shared" ca="1" si="27"/>
        <v>50.72</v>
      </c>
      <c r="AM33" s="16">
        <f t="shared" ca="1" si="28"/>
        <v>72.903000000000006</v>
      </c>
      <c r="AN33" s="16">
        <f t="shared" ca="1" si="29"/>
        <v>70.789000000000001</v>
      </c>
      <c r="AO33" s="16">
        <f t="shared" ca="1" si="30"/>
        <v>60.494999999999997</v>
      </c>
      <c r="AP33" s="16">
        <f t="shared" ca="1" si="31"/>
        <v>54.045999999999999</v>
      </c>
      <c r="AQ33" s="16">
        <f t="shared" ca="1" si="32"/>
        <v>53.399000000000001</v>
      </c>
      <c r="AR33" s="16">
        <f t="shared" ca="1" si="33"/>
        <v>52.043999999999997</v>
      </c>
      <c r="AS33" s="16">
        <f t="shared" ca="1" si="34"/>
        <v>49.032000000000004</v>
      </c>
      <c r="AT33" s="118">
        <f t="shared" ca="1" si="145"/>
        <v>92.748999999999995</v>
      </c>
      <c r="AU33" s="118">
        <f t="shared" ca="1" si="146"/>
        <v>84.790999999999997</v>
      </c>
      <c r="AV33" s="118">
        <f t="shared" ca="1" si="147"/>
        <v>82.564999999999998</v>
      </c>
      <c r="AW33" s="118">
        <f t="shared" ca="1" si="148"/>
        <v>82.462999999999994</v>
      </c>
      <c r="AX33" s="118">
        <f t="shared" ca="1" si="149"/>
        <v>81.007000000000005</v>
      </c>
      <c r="AY33" s="118">
        <f t="shared" ca="1" si="80"/>
        <v>71.271000000000001</v>
      </c>
      <c r="AZ33" s="135"/>
      <c r="BA33" s="133"/>
      <c r="BB33" s="133"/>
      <c r="BC33" s="133"/>
      <c r="BD33" s="133"/>
      <c r="BE33" s="133"/>
      <c r="BF33" s="30"/>
      <c r="BG33" s="17">
        <f t="shared" ca="1" si="47"/>
        <v>69.932999999999993</v>
      </c>
      <c r="BH33" s="17">
        <f t="shared" ca="1" si="48"/>
        <v>63.683999999999997</v>
      </c>
      <c r="BI33" s="17">
        <f t="shared" ca="1" si="49"/>
        <v>54.587999999999994</v>
      </c>
      <c r="BJ33" s="133"/>
      <c r="BK33" s="17">
        <f t="shared" ca="1" si="51"/>
        <v>51.335000000000001</v>
      </c>
      <c r="BL33" s="17">
        <f t="shared" ca="1" si="52"/>
        <v>49.517000000000003</v>
      </c>
      <c r="BM33" s="17">
        <f t="shared" ca="1" si="53"/>
        <v>50.263000000000005</v>
      </c>
      <c r="BN33" s="131"/>
      <c r="BO33" s="131"/>
      <c r="BP33" s="28">
        <f t="shared" ca="1" si="81"/>
        <v>750</v>
      </c>
      <c r="BQ33" s="28">
        <f t="shared" ca="1" si="82"/>
        <v>400</v>
      </c>
      <c r="BR33" s="131"/>
      <c r="BS33" s="131"/>
      <c r="BT33" s="4">
        <f t="shared" ca="1" si="83"/>
        <v>300</v>
      </c>
      <c r="BU33" s="4">
        <f t="shared" ca="1" si="84"/>
        <v>130</v>
      </c>
      <c r="BV33" s="131"/>
      <c r="BW33" s="4">
        <f t="shared" ca="1" si="85"/>
        <v>180</v>
      </c>
      <c r="BX33" s="7">
        <f t="shared" ca="1" si="86"/>
        <v>200</v>
      </c>
      <c r="BY33" s="30"/>
      <c r="BZ33" s="4">
        <f t="shared" ca="1" si="87"/>
        <v>15</v>
      </c>
      <c r="CA33" s="4">
        <f t="shared" ref="CA33:CA53" ca="1" si="151">INDIRECT($A33&amp;"!D18")</f>
        <v>4200</v>
      </c>
      <c r="CB33" s="4">
        <f t="shared" ca="1" si="88"/>
        <v>3000</v>
      </c>
      <c r="CC33" s="4">
        <f t="shared" ca="1" si="89"/>
        <v>40</v>
      </c>
      <c r="CD33" s="4">
        <f t="shared" ca="1" si="90"/>
        <v>30</v>
      </c>
      <c r="CE33" s="4">
        <f t="shared" ca="1" si="91"/>
        <v>220</v>
      </c>
      <c r="CF33" s="4">
        <f t="shared" ca="1" si="92"/>
        <v>2600</v>
      </c>
      <c r="CG33" s="4">
        <f t="shared" ca="1" si="93"/>
        <v>10</v>
      </c>
      <c r="CH33" s="4">
        <f t="shared" ca="1" si="94"/>
        <v>320</v>
      </c>
      <c r="CI33" s="4">
        <f t="shared" ca="1" si="95"/>
        <v>150</v>
      </c>
      <c r="CJ33" s="4">
        <f t="shared" ca="1" si="96"/>
        <v>15</v>
      </c>
      <c r="CK33" s="4">
        <f t="shared" ca="1" si="97"/>
        <v>20</v>
      </c>
      <c r="CL33" s="4">
        <f t="shared" ca="1" si="98"/>
        <v>900</v>
      </c>
      <c r="CM33" s="4">
        <f t="shared" ca="1" si="99"/>
        <v>1000</v>
      </c>
      <c r="CN33" s="4">
        <f t="shared" ca="1" si="100"/>
        <v>15</v>
      </c>
      <c r="CO33" s="131"/>
      <c r="CP33" s="4">
        <f t="shared" ca="1" si="101"/>
        <v>800</v>
      </c>
      <c r="CQ33" s="4">
        <f t="shared" ca="1" si="102"/>
        <v>2800</v>
      </c>
      <c r="CR33" s="4">
        <f t="shared" ca="1" si="103"/>
        <v>3000</v>
      </c>
      <c r="CS33" s="4">
        <f t="shared" ca="1" si="104"/>
        <v>10</v>
      </c>
      <c r="CT33" s="4">
        <f t="shared" ca="1" si="105"/>
        <v>35</v>
      </c>
      <c r="CU33" s="4">
        <f t="shared" ca="1" si="106"/>
        <v>45</v>
      </c>
      <c r="CV33" s="4">
        <f t="shared" ca="1" si="107"/>
        <v>45</v>
      </c>
      <c r="CW33" s="4">
        <f t="shared" ca="1" si="108"/>
        <v>10</v>
      </c>
      <c r="CX33" s="4">
        <f t="shared" ca="1" si="109"/>
        <v>10</v>
      </c>
      <c r="CY33" s="4">
        <f t="shared" ca="1" si="110"/>
        <v>1000</v>
      </c>
      <c r="CZ33" s="4">
        <f t="shared" ca="1" si="111"/>
        <v>3600</v>
      </c>
      <c r="DA33" s="4">
        <f t="shared" ca="1" si="112"/>
        <v>15</v>
      </c>
      <c r="DB33" s="4">
        <f t="shared" ca="1" si="113"/>
        <v>160</v>
      </c>
      <c r="DC33" s="4">
        <f t="shared" ca="1" si="114"/>
        <v>140</v>
      </c>
      <c r="DD33" s="4">
        <f t="shared" ca="1" si="115"/>
        <v>110</v>
      </c>
      <c r="DE33" s="30"/>
      <c r="DF33" s="30"/>
      <c r="DG33" s="30"/>
      <c r="DH33" s="30"/>
      <c r="DI33" s="4">
        <f t="shared" ca="1" si="65"/>
        <v>1100</v>
      </c>
      <c r="DJ33" s="4">
        <f t="shared" ca="1" si="116"/>
        <v>950</v>
      </c>
      <c r="DK33" s="30"/>
      <c r="DL33" s="30"/>
      <c r="DM33" s="30"/>
      <c r="DN33" s="30"/>
      <c r="DO33" s="30"/>
      <c r="DP33" s="30"/>
      <c r="DQ33" s="30"/>
      <c r="DR33" s="4">
        <f t="shared" ca="1" si="117"/>
        <v>12</v>
      </c>
      <c r="DS33" s="4">
        <f t="shared" ca="1" si="118"/>
        <v>10</v>
      </c>
      <c r="DT33" s="4">
        <f t="shared" ca="1" si="119"/>
        <v>20</v>
      </c>
      <c r="DU33" s="131"/>
      <c r="DV33" s="349">
        <f t="shared" ca="1" si="150"/>
        <v>140</v>
      </c>
      <c r="DW33" s="4">
        <f t="shared" ca="1" si="144"/>
        <v>200</v>
      </c>
      <c r="DX33" s="4">
        <f t="shared" ca="1" si="121"/>
        <v>220</v>
      </c>
      <c r="DY33" s="4">
        <f t="shared" ca="1" si="126"/>
        <v>220</v>
      </c>
      <c r="DZ33" s="4">
        <f t="shared" ca="1" si="123"/>
        <v>45</v>
      </c>
      <c r="EA33" s="4">
        <f t="shared" ca="1" si="124"/>
        <v>45</v>
      </c>
      <c r="EB33" s="4">
        <f t="shared" ca="1" si="125"/>
        <v>45</v>
      </c>
      <c r="ED33" s="354"/>
      <c r="EE33" t="s">
        <v>168</v>
      </c>
      <c r="EF33" s="120">
        <v>102.142</v>
      </c>
    </row>
    <row r="34" spans="1:137" x14ac:dyDescent="0.15">
      <c r="A34" s="6" t="s">
        <v>419</v>
      </c>
      <c r="B34" s="3">
        <f ca="1">INDIRECT(A34&amp;"!A8")</f>
        <v>45145</v>
      </c>
      <c r="C34" s="131"/>
      <c r="D34" s="131"/>
      <c r="E34" s="16">
        <f t="shared" ca="1" si="0"/>
        <v>54.233999999999995</v>
      </c>
      <c r="F34" s="16">
        <f ca="1">$EF$6-INDIRECT(A34&amp;"!E9")</f>
        <v>51.395000000000003</v>
      </c>
      <c r="G34" s="131"/>
      <c r="H34" s="133"/>
      <c r="I34" s="16">
        <f t="shared" ca="1" si="1"/>
        <v>53.264999999999993</v>
      </c>
      <c r="J34" s="16">
        <f t="shared" ca="1" si="2"/>
        <v>47.006</v>
      </c>
      <c r="K34" s="131"/>
      <c r="L34" s="16">
        <f t="shared" ca="1" si="4"/>
        <v>72.266999999999996</v>
      </c>
      <c r="M34" s="16">
        <f t="shared" ca="1" si="5"/>
        <v>64.387</v>
      </c>
      <c r="N34" s="63">
        <f t="shared" ca="1" si="6"/>
        <v>71.509999999999991</v>
      </c>
      <c r="O34" s="16">
        <f t="shared" ca="1" si="7"/>
        <v>66.00200000000001</v>
      </c>
      <c r="P34" s="4">
        <f t="shared" ca="1" si="8"/>
        <v>57.362999999999992</v>
      </c>
      <c r="Q34" s="16">
        <f t="shared" ca="1" si="9"/>
        <v>54.442000000000007</v>
      </c>
      <c r="R34" s="16">
        <f t="shared" ca="1" si="10"/>
        <v>51.660999999999994</v>
      </c>
      <c r="S34" s="16">
        <f t="shared" ca="1" si="11"/>
        <v>62.36</v>
      </c>
      <c r="T34" s="16">
        <f t="shared" ca="1" si="12"/>
        <v>55.539000000000001</v>
      </c>
      <c r="U34" s="16">
        <f t="shared" ca="1" si="13"/>
        <v>52.224000000000004</v>
      </c>
      <c r="V34" s="16">
        <f t="shared" ca="1" si="14"/>
        <v>50.563000000000002</v>
      </c>
      <c r="W34" s="16">
        <f t="shared" ca="1" si="77"/>
        <v>52.703000000000003</v>
      </c>
      <c r="X34" s="16">
        <f t="shared" ca="1" si="78"/>
        <v>54.570999999999998</v>
      </c>
      <c r="Y34" s="63">
        <f t="shared" ca="1" si="15"/>
        <v>52.798000000000002</v>
      </c>
      <c r="Z34" s="16">
        <f t="shared" ca="1" si="79"/>
        <v>50.042000000000002</v>
      </c>
      <c r="AA34" s="16">
        <f t="shared" ca="1" si="16"/>
        <v>51.043000000000006</v>
      </c>
      <c r="AB34" s="16">
        <f t="shared" ca="1" si="17"/>
        <v>49.896000000000001</v>
      </c>
      <c r="AC34" s="16">
        <f t="shared" ca="1" si="18"/>
        <v>50.295999999999999</v>
      </c>
      <c r="AD34" s="4">
        <f t="shared" ca="1" si="19"/>
        <v>79.268000000000001</v>
      </c>
      <c r="AE34" s="16">
        <f t="shared" ca="1" si="20"/>
        <v>70.772999999999996</v>
      </c>
      <c r="AF34" s="16">
        <f t="shared" ca="1" si="21"/>
        <v>73.921000000000006</v>
      </c>
      <c r="AG34" s="16">
        <f t="shared" ca="1" si="22"/>
        <v>67.936999999999998</v>
      </c>
      <c r="AH34" s="64">
        <f t="shared" ca="1" si="23"/>
        <v>60.414000000000001</v>
      </c>
      <c r="AI34" s="16">
        <f t="shared" ca="1" si="24"/>
        <v>60.567999999999998</v>
      </c>
      <c r="AJ34" s="16">
        <f t="shared" ca="1" si="25"/>
        <v>54.853999999999999</v>
      </c>
      <c r="AK34" s="16">
        <f t="shared" ca="1" si="26"/>
        <v>51.481999999999999</v>
      </c>
      <c r="AL34" s="16">
        <f t="shared" ca="1" si="27"/>
        <v>50.687000000000005</v>
      </c>
      <c r="AM34" s="16">
        <f t="shared" ca="1" si="28"/>
        <v>72.844999999999999</v>
      </c>
      <c r="AN34" s="16">
        <f t="shared" ca="1" si="29"/>
        <v>70.771999999999991</v>
      </c>
      <c r="AO34" s="16">
        <f t="shared" ca="1" si="30"/>
        <v>60.512</v>
      </c>
      <c r="AP34" s="16">
        <f t="shared" ca="1" si="31"/>
        <v>53.971999999999994</v>
      </c>
      <c r="AQ34" s="16">
        <f t="shared" ca="1" si="32"/>
        <v>53.149000000000001</v>
      </c>
      <c r="AR34" s="16">
        <f t="shared" ca="1" si="33"/>
        <v>51.881999999999998</v>
      </c>
      <c r="AS34" s="16">
        <f t="shared" ca="1" si="34"/>
        <v>48.92</v>
      </c>
      <c r="AT34" s="118">
        <f t="shared" ca="1" si="145"/>
        <v>92.893000000000001</v>
      </c>
      <c r="AU34" s="118">
        <f t="shared" ca="1" si="146"/>
        <v>84.753</v>
      </c>
      <c r="AV34" s="118">
        <f t="shared" ca="1" si="147"/>
        <v>82.582999999999998</v>
      </c>
      <c r="AW34" s="118">
        <f t="shared" ca="1" si="148"/>
        <v>82.48299999999999</v>
      </c>
      <c r="AX34" s="118">
        <f t="shared" ca="1" si="149"/>
        <v>81.013000000000005</v>
      </c>
      <c r="AY34" s="118">
        <f t="shared" ca="1" si="80"/>
        <v>71.253</v>
      </c>
      <c r="AZ34" s="135"/>
      <c r="BA34" s="133"/>
      <c r="BB34" s="133"/>
      <c r="BC34" s="133"/>
      <c r="BD34" s="133"/>
      <c r="BE34" s="133"/>
      <c r="BF34" s="30"/>
      <c r="BG34" s="17">
        <f t="shared" ca="1" si="47"/>
        <v>69.86699999999999</v>
      </c>
      <c r="BH34" s="17">
        <f t="shared" ca="1" si="48"/>
        <v>63.686</v>
      </c>
      <c r="BI34" s="17">
        <f t="shared" ca="1" si="49"/>
        <v>54.582999999999998</v>
      </c>
      <c r="BJ34" s="133"/>
      <c r="BK34" s="17">
        <f t="shared" ca="1" si="51"/>
        <v>51.088000000000001</v>
      </c>
      <c r="BL34" s="17">
        <f t="shared" ca="1" si="52"/>
        <v>49.412000000000006</v>
      </c>
      <c r="BM34" s="17">
        <f t="shared" ca="1" si="53"/>
        <v>50.245000000000005</v>
      </c>
      <c r="BN34" s="131"/>
      <c r="BO34" s="131"/>
      <c r="BP34" s="28">
        <f ca="1">INDIRECT($A34&amp;"!D11")</f>
        <v>700</v>
      </c>
      <c r="BQ34" s="28">
        <f t="shared" ca="1" si="82"/>
        <v>250</v>
      </c>
      <c r="BR34" s="131"/>
      <c r="BS34" s="131"/>
      <c r="BT34" s="4">
        <f ca="1">INDIRECT($A34&amp;"!J11")</f>
        <v>330</v>
      </c>
      <c r="BU34" s="4">
        <f ca="1">INDIRECT(A34&amp;"!M11")</f>
        <v>130</v>
      </c>
      <c r="BV34" s="131"/>
      <c r="BW34" s="4">
        <f ca="1">INDIRECT($A34&amp;"!O11")</f>
        <v>150</v>
      </c>
      <c r="BX34" s="7">
        <f ca="1">INDIRECT(A34&amp;"!Q11")</f>
        <v>350</v>
      </c>
      <c r="BY34" s="30"/>
      <c r="BZ34" s="4">
        <f ca="1">INDIRECT($A34&amp;"!C18")</f>
        <v>15</v>
      </c>
      <c r="CA34" s="4">
        <f ca="1">INDIRECT($A34&amp;"!D18")</f>
        <v>4800</v>
      </c>
      <c r="CB34" s="4">
        <f ca="1">INDIRECT($A34&amp;"!E18")</f>
        <v>3000</v>
      </c>
      <c r="CC34" s="4">
        <f ca="1">INDIRECT(A34&amp;"!H18")</f>
        <v>30</v>
      </c>
      <c r="CD34" s="4">
        <f ca="1">INDIRECT($A34&amp;"!I18")</f>
        <v>30</v>
      </c>
      <c r="CE34" s="4">
        <f ca="1">INDIRECT($A34&amp;"!J18")</f>
        <v>250</v>
      </c>
      <c r="CF34" s="4">
        <f ca="1">INDIRECT($A34&amp;"!K18")</f>
        <v>3000</v>
      </c>
      <c r="CG34" s="4">
        <f ca="1">INDIRECT(A34&amp;"!N18")</f>
        <v>10</v>
      </c>
      <c r="CH34" s="4">
        <f ca="1">INDIRECT(A34&amp;"!P18")</f>
        <v>350</v>
      </c>
      <c r="CI34" s="4">
        <f ca="1">INDIRECT($A34&amp;"!Q18")</f>
        <v>170</v>
      </c>
      <c r="CJ34" s="4">
        <f ca="1">INDIRECT($A34&amp;"!B25")</f>
        <v>15</v>
      </c>
      <c r="CK34" s="4">
        <f ca="1">INDIRECT(A34&amp;"!E25")</f>
        <v>25</v>
      </c>
      <c r="CL34" s="4">
        <f ca="1">INDIRECT($A34&amp;"!F25")</f>
        <v>1000</v>
      </c>
      <c r="CM34" s="4">
        <f ca="1">INDIRECT($A34&amp;"!G25")</f>
        <v>950</v>
      </c>
      <c r="CN34" s="4">
        <f ca="1">INDIRECT(A34&amp;"!J25")</f>
        <v>15</v>
      </c>
      <c r="CO34" s="131"/>
      <c r="CP34" s="131"/>
      <c r="CQ34" s="4">
        <f ca="1">INDIRECT($A34&amp;"!M25")</f>
        <v>2700</v>
      </c>
      <c r="CR34" s="4">
        <f ca="1">INDIRECT($A34&amp;"!N25")</f>
        <v>2800</v>
      </c>
      <c r="CS34" s="4">
        <f ca="1">INDIRECT(A34&amp;"!Q25")</f>
        <v>10</v>
      </c>
      <c r="CT34" s="4">
        <f ca="1">INDIRECT($A34&amp;"!B32")</f>
        <v>35</v>
      </c>
      <c r="CU34" s="4">
        <f ca="1">INDIRECT($A34&amp;"!C32")</f>
        <v>40</v>
      </c>
      <c r="CV34" s="4">
        <f ca="1">INDIRECT($A34&amp;"!D32")</f>
        <v>45</v>
      </c>
      <c r="CW34" s="4">
        <f ca="1">INDIRECT(A34&amp;"!F32")</f>
        <v>10</v>
      </c>
      <c r="CX34" s="4">
        <f ca="1">INDIRECT($A34&amp;"!G32")</f>
        <v>10</v>
      </c>
      <c r="CY34" s="4">
        <f ca="1">INDIRECT($A34&amp;"!H32")</f>
        <v>1000</v>
      </c>
      <c r="CZ34" s="4">
        <f ca="1">INDIRECT($A34&amp;"!I32")</f>
        <v>3500</v>
      </c>
      <c r="DA34" s="4">
        <f ca="1">INDIRECT(A34&amp;"!L32")</f>
        <v>12</v>
      </c>
      <c r="DB34" s="4">
        <f ca="1">INDIRECT($A34&amp;"!M32")</f>
        <v>190</v>
      </c>
      <c r="DC34" s="4">
        <f ca="1">INDIRECT($A34&amp;"!N32")</f>
        <v>130</v>
      </c>
      <c r="DD34" s="4">
        <f ca="1">INDIRECT(A34&amp;"!Q32")</f>
        <v>100</v>
      </c>
      <c r="DE34" s="4">
        <f t="shared" ca="1" si="61"/>
        <v>410</v>
      </c>
      <c r="DF34" s="4">
        <f t="shared" ca="1" si="62"/>
        <v>310</v>
      </c>
      <c r="DG34" s="30"/>
      <c r="DH34" s="30"/>
      <c r="DI34" s="4">
        <f t="shared" ca="1" si="65"/>
        <v>1200</v>
      </c>
      <c r="DJ34" s="4">
        <f t="shared" ca="1" si="116"/>
        <v>1000</v>
      </c>
      <c r="DK34" s="30"/>
      <c r="DL34" s="30"/>
      <c r="DM34" s="30"/>
      <c r="DN34" s="30"/>
      <c r="DO34" s="30"/>
      <c r="DP34" s="30"/>
      <c r="DQ34" s="30"/>
      <c r="DR34" s="4">
        <f ca="1">INDIRECT($A34&amp;"!J46")</f>
        <v>12</v>
      </c>
      <c r="DS34" s="4">
        <f ca="1">INDIRECT($A34&amp;"!K46")</f>
        <v>12</v>
      </c>
      <c r="DT34" s="4">
        <f ca="1">INDIRECT(A34&amp;"!N46")</f>
        <v>15</v>
      </c>
      <c r="DU34" s="131"/>
      <c r="DV34" s="349">
        <f t="shared" ca="1" si="150"/>
        <v>130</v>
      </c>
      <c r="DW34" s="4">
        <f t="shared" ca="1" si="144"/>
        <v>200</v>
      </c>
      <c r="DX34" s="4">
        <f t="shared" ca="1" si="121"/>
        <v>220</v>
      </c>
      <c r="DY34" s="4">
        <f ca="1">INDIRECT($A34&amp;"!H53")</f>
        <v>220</v>
      </c>
      <c r="DZ34" s="4">
        <f t="shared" ca="1" si="123"/>
        <v>50</v>
      </c>
      <c r="EA34" s="4">
        <f t="shared" ca="1" si="124"/>
        <v>50</v>
      </c>
      <c r="EB34" s="4">
        <f ca="1">INDIRECT($A34&amp;"!K53")</f>
        <v>45</v>
      </c>
      <c r="ED34" s="355"/>
      <c r="EE34" s="11" t="s">
        <v>169</v>
      </c>
      <c r="EF34" s="121">
        <v>102.155</v>
      </c>
    </row>
    <row r="35" spans="1:137" x14ac:dyDescent="0.15">
      <c r="A35" s="6" t="s">
        <v>420</v>
      </c>
      <c r="B35" s="3">
        <f t="shared" ca="1" si="75"/>
        <v>45159</v>
      </c>
      <c r="C35" s="131"/>
      <c r="D35" s="131"/>
      <c r="E35" s="16">
        <f t="shared" ref="E35:E53" ca="1" si="152">$EF$5-INDIRECT($A35&amp;"!D9")</f>
        <v>54.134</v>
      </c>
      <c r="F35" s="16">
        <f t="shared" ca="1" si="76"/>
        <v>51.545000000000002</v>
      </c>
      <c r="G35" s="131"/>
      <c r="H35" s="133"/>
      <c r="I35" s="16">
        <f t="shared" ref="I35:I53" ca="1" si="153">$EF$9-INDIRECT($A35&amp;"!J9")</f>
        <v>53.184999999999995</v>
      </c>
      <c r="J35" s="16">
        <f t="shared" ref="J35:J53" ca="1" si="154">$EF$10-INDIRECT($A35&amp;"!K9")</f>
        <v>46.900999999999996</v>
      </c>
      <c r="K35" s="131"/>
      <c r="L35" s="16">
        <f t="shared" ref="L35:L53" ca="1" si="155">$EF$12-INDIRECT($A35&amp;"!O9")</f>
        <v>72.087000000000003</v>
      </c>
      <c r="M35" s="16">
        <f t="shared" ref="M35:M53" ca="1" si="156">$EF$13-INDIRECT($A35&amp;"!P9")</f>
        <v>64.266999999999996</v>
      </c>
      <c r="N35" s="63">
        <f t="shared" ref="N35:N53" ca="1" si="157">$EF$14-INDIRECT($A35&amp;"!B16")</f>
        <v>71.514999999999986</v>
      </c>
      <c r="O35" s="16">
        <f t="shared" ref="O35:O53" ca="1" si="158">$EF$15-INDIRECT($A35&amp;"!C16")</f>
        <v>65.951999999999998</v>
      </c>
      <c r="P35" s="4">
        <f t="shared" ref="P35:P53" ca="1" si="159">$EF$16-INDIRECT($A35&amp;"!D16")</f>
        <v>57.362999999999992</v>
      </c>
      <c r="Q35" s="16">
        <f t="shared" ref="Q35:Q53" ca="1" si="160">$EF$17-INDIRECT($A35&amp;"!E16")</f>
        <v>54.617000000000004</v>
      </c>
      <c r="R35" s="16">
        <f t="shared" ref="R35:R53" ca="1" si="161">$EF$18-INDIRECT($A35&amp;"!F16")</f>
        <v>51.683999999999997</v>
      </c>
      <c r="S35" s="16">
        <f t="shared" ref="S35:S53" ca="1" si="162">$EF$19-INDIRECT($A35&amp;"!I16")</f>
        <v>62.375</v>
      </c>
      <c r="T35" s="16">
        <f t="shared" ref="T35:T53" ca="1" si="163">$EF$20-INDIRECT($A35&amp;"!J16")</f>
        <v>55.299000000000007</v>
      </c>
      <c r="U35" s="16">
        <f t="shared" ref="U35:U53" ca="1" si="164">$EF$21-INDIRECT($A35&amp;"!K16")</f>
        <v>51.569000000000003</v>
      </c>
      <c r="V35" s="16">
        <f t="shared" ref="V35:V53" ca="1" si="165">$EF$22-INDIRECT($A35&amp;"!L16")</f>
        <v>50.542999999999999</v>
      </c>
      <c r="W35" s="16">
        <f t="shared" ca="1" si="77"/>
        <v>52.682999999999993</v>
      </c>
      <c r="X35" s="16">
        <f t="shared" ca="1" si="78"/>
        <v>54.564</v>
      </c>
      <c r="Y35" s="63">
        <f t="shared" ref="Y35:Y53" ca="1" si="166">$EF$25-INDIRECT($A35&amp;"!B23")</f>
        <v>52.608000000000004</v>
      </c>
      <c r="Z35" s="16">
        <f t="shared" ca="1" si="79"/>
        <v>50.003</v>
      </c>
      <c r="AA35" s="16">
        <f t="shared" ref="AA35:AA53" ca="1" si="167">$EF$27-INDIRECT($A35&amp;"!F23")</f>
        <v>50.955000000000005</v>
      </c>
      <c r="AB35" s="16">
        <f t="shared" ref="AB35:AB53" ca="1" si="168">$EF$28-INDIRECT($A35&amp;"!G23")</f>
        <v>49.881</v>
      </c>
      <c r="AC35" s="16">
        <f t="shared" ref="AC35:AC53" ca="1" si="169">$EF$29-INDIRECT($A35&amp;"!H23")</f>
        <v>50.271000000000001</v>
      </c>
      <c r="AD35" s="30"/>
      <c r="AE35" s="16">
        <f t="shared" ref="AE35:AE53" ca="1" si="170">$EF$31-INDIRECT($A35&amp;"!L23")</f>
        <v>70.75800000000001</v>
      </c>
      <c r="AF35" s="16">
        <f t="shared" ref="AF35:AF53" ca="1" si="171">$EF$32-INDIRECT($A35&amp;"!M23")</f>
        <v>73.796000000000006</v>
      </c>
      <c r="AG35" s="16">
        <f t="shared" ref="AG35:AG53" ca="1" si="172">$EF$33-INDIRECT($A35&amp;"!N23")</f>
        <v>67.792000000000002</v>
      </c>
      <c r="AH35" s="64">
        <f t="shared" ref="AH35:AH53" ca="1" si="173">$EF$34-INDIRECT($A35&amp;"!O23")</f>
        <v>60.31</v>
      </c>
      <c r="AI35" s="16">
        <f t="shared" ref="AI35:AI53" ca="1" si="174">$EF$35-INDIRECT($A35&amp;"!B30")</f>
        <v>60.493000000000002</v>
      </c>
      <c r="AJ35" s="16">
        <f t="shared" ref="AJ35:AJ53" ca="1" si="175">$EF$36-INDIRECT($A35&amp;"!C30")</f>
        <v>54.759</v>
      </c>
      <c r="AK35" s="16">
        <f t="shared" ref="AK35:AK53" ca="1" si="176">$EF$37-INDIRECT($A35&amp;"!D30")</f>
        <v>51.446999999999996</v>
      </c>
      <c r="AL35" s="16">
        <f t="shared" ref="AL35:AL53" ca="1" si="177">$EF$38-INDIRECT($A35&amp;"!E30")</f>
        <v>50.671000000000006</v>
      </c>
      <c r="AM35" s="16">
        <f t="shared" ref="AM35:AM53" ca="1" si="178">$EF$39-INDIRECT($A35&amp;"!G30")</f>
        <v>72.790000000000006</v>
      </c>
      <c r="AN35" s="16">
        <f t="shared" ref="AN35:AN53" ca="1" si="179">$EF$40-INDIRECT($A35&amp;"!H30")</f>
        <v>70.679000000000002</v>
      </c>
      <c r="AO35" s="16">
        <f t="shared" ref="AO35:AO53" ca="1" si="180">$EF$41-INDIRECT($A35&amp;"!I30")</f>
        <v>60.441999999999993</v>
      </c>
      <c r="AP35" s="16">
        <f t="shared" ref="AP35:AP53" ca="1" si="181">$EF$42-INDIRECT($A35&amp;"!J30")</f>
        <v>53.971999999999994</v>
      </c>
      <c r="AQ35" s="16">
        <f t="shared" ref="AQ35:AQ53" ca="1" si="182">$EF$43-INDIRECT($A35&amp;"!M30")</f>
        <v>53.004000000000005</v>
      </c>
      <c r="AR35" s="16">
        <f t="shared" ref="AR35:AR53" ca="1" si="183">$EF$44-INDIRECT($A35&amp;"!N30")</f>
        <v>51.722000000000001</v>
      </c>
      <c r="AS35" s="16">
        <f t="shared" ref="AS35:AS53" ca="1" si="184">$EF$45-INDIRECT($A35&amp;"!O30")</f>
        <v>48.88</v>
      </c>
      <c r="AT35" s="118">
        <f t="shared" ca="1" si="145"/>
        <v>93.143000000000001</v>
      </c>
      <c r="AU35" s="118">
        <f t="shared" ca="1" si="146"/>
        <v>84.772999999999996</v>
      </c>
      <c r="AV35" s="118">
        <f t="shared" ca="1" si="147"/>
        <v>82.472999999999999</v>
      </c>
      <c r="AW35" s="118">
        <f t="shared" ca="1" si="148"/>
        <v>82.447999999999993</v>
      </c>
      <c r="AX35" s="118">
        <f t="shared" ca="1" si="149"/>
        <v>80.948000000000008</v>
      </c>
      <c r="AY35" s="118">
        <f t="shared" ca="1" si="80"/>
        <v>71.263000000000005</v>
      </c>
      <c r="AZ35" s="135"/>
      <c r="BA35" s="133"/>
      <c r="BB35" s="133"/>
      <c r="BC35" s="133"/>
      <c r="BD35" s="133"/>
      <c r="BE35" s="133"/>
      <c r="BF35" s="30"/>
      <c r="BG35" s="17">
        <f t="shared" ref="BG35:BG53" ca="1" si="185">$EF$59-INDIRECT($A35&amp;"!J44")</f>
        <v>69.822000000000003</v>
      </c>
      <c r="BH35" s="17">
        <f t="shared" ref="BH35:BH53" ca="1" si="186">$EF$60-INDIRECT($A35&amp;"!K44")</f>
        <v>63.670999999999999</v>
      </c>
      <c r="BI35" s="17">
        <f t="shared" ref="BI35:BI53" ca="1" si="187">$EF$61-INDIRECT($A35&amp;"!L44")</f>
        <v>54.55</v>
      </c>
      <c r="BJ35" s="133"/>
      <c r="BK35" s="17">
        <f t="shared" ref="BK35:BK53" ca="1" si="188">$EF$63-INDIRECT($A35&amp;"!C51")</f>
        <v>50.887999999999998</v>
      </c>
      <c r="BL35" s="17">
        <f t="shared" ref="BL35:BL53" ca="1" si="189">$EF$65-INDIRECT($A35&amp;"!F51")</f>
        <v>48.967000000000006</v>
      </c>
      <c r="BM35" s="17">
        <f t="shared" ref="BM35:BM53" ca="1" si="190">$EF$66-INDIRECT($A35&amp;"!I51")</f>
        <v>50.220000000000006</v>
      </c>
      <c r="BN35" s="131"/>
      <c r="BO35" s="131"/>
      <c r="BP35" s="28">
        <f t="shared" ca="1" si="81"/>
        <v>700</v>
      </c>
      <c r="BQ35" s="28">
        <f t="shared" ca="1" si="82"/>
        <v>250</v>
      </c>
      <c r="BR35" s="131"/>
      <c r="BS35" s="131"/>
      <c r="BT35" s="4">
        <f t="shared" ca="1" si="83"/>
        <v>300</v>
      </c>
      <c r="BU35" s="4">
        <f t="shared" ca="1" si="84"/>
        <v>130</v>
      </c>
      <c r="BV35" s="131"/>
      <c r="BW35" s="4">
        <f t="shared" ca="1" si="85"/>
        <v>180</v>
      </c>
      <c r="BX35" s="7">
        <f t="shared" ca="1" si="86"/>
        <v>260</v>
      </c>
      <c r="BY35" s="30"/>
      <c r="BZ35" s="4">
        <f t="shared" ca="1" si="87"/>
        <v>35</v>
      </c>
      <c r="CA35" s="4">
        <f t="shared" ca="1" si="151"/>
        <v>4900</v>
      </c>
      <c r="CB35" s="4">
        <f t="shared" ca="1" si="88"/>
        <v>3600</v>
      </c>
      <c r="CC35" s="4">
        <f t="shared" ca="1" si="89"/>
        <v>35</v>
      </c>
      <c r="CD35" s="4">
        <f t="shared" ca="1" si="90"/>
        <v>45</v>
      </c>
      <c r="CE35" s="4">
        <f t="shared" ca="1" si="91"/>
        <v>330</v>
      </c>
      <c r="CF35" s="4">
        <f t="shared" ca="1" si="92"/>
        <v>2800</v>
      </c>
      <c r="CG35" s="4">
        <f t="shared" ca="1" si="93"/>
        <v>10</v>
      </c>
      <c r="CH35" s="4">
        <f t="shared" ca="1" si="94"/>
        <v>300</v>
      </c>
      <c r="CI35" s="4">
        <f t="shared" ca="1" si="95"/>
        <v>150</v>
      </c>
      <c r="CJ35" s="4">
        <f t="shared" ca="1" si="96"/>
        <v>15</v>
      </c>
      <c r="CK35" s="4">
        <f t="shared" ca="1" si="97"/>
        <v>25</v>
      </c>
      <c r="CL35" s="4">
        <f t="shared" ca="1" si="98"/>
        <v>1000</v>
      </c>
      <c r="CM35" s="4">
        <f t="shared" ca="1" si="99"/>
        <v>950</v>
      </c>
      <c r="CN35" s="4">
        <f t="shared" ca="1" si="100"/>
        <v>15</v>
      </c>
      <c r="CO35" s="131"/>
      <c r="CP35" s="131"/>
      <c r="CQ35" s="4">
        <f t="shared" ca="1" si="102"/>
        <v>2700</v>
      </c>
      <c r="CR35" s="4">
        <f t="shared" ca="1" si="103"/>
        <v>2800</v>
      </c>
      <c r="CS35" s="4">
        <f t="shared" ca="1" si="104"/>
        <v>10</v>
      </c>
      <c r="CT35" s="4">
        <f t="shared" ca="1" si="105"/>
        <v>40</v>
      </c>
      <c r="CU35" s="4">
        <f t="shared" ca="1" si="106"/>
        <v>50</v>
      </c>
      <c r="CV35" s="4">
        <f t="shared" ca="1" si="107"/>
        <v>50</v>
      </c>
      <c r="CW35" s="4">
        <f t="shared" ca="1" si="108"/>
        <v>10</v>
      </c>
      <c r="CX35" s="4">
        <f t="shared" ca="1" si="109"/>
        <v>15</v>
      </c>
      <c r="CY35" s="4">
        <f t="shared" ca="1" si="110"/>
        <v>1200</v>
      </c>
      <c r="CZ35" s="4">
        <f t="shared" ca="1" si="111"/>
        <v>3800</v>
      </c>
      <c r="DA35" s="4">
        <f t="shared" ca="1" si="112"/>
        <v>12</v>
      </c>
      <c r="DB35" s="4">
        <f t="shared" ca="1" si="113"/>
        <v>110</v>
      </c>
      <c r="DC35" s="4">
        <f t="shared" ca="1" si="114"/>
        <v>130</v>
      </c>
      <c r="DD35" s="4">
        <f t="shared" ca="1" si="115"/>
        <v>120</v>
      </c>
      <c r="DE35" s="4">
        <f t="shared" ca="1" si="61"/>
        <v>300</v>
      </c>
      <c r="DF35" s="30"/>
      <c r="DG35" s="30"/>
      <c r="DH35" s="30"/>
      <c r="DI35" s="4">
        <f t="shared" ca="1" si="65"/>
        <v>1100</v>
      </c>
      <c r="DJ35" s="4">
        <f t="shared" ca="1" si="116"/>
        <v>1000</v>
      </c>
      <c r="DK35" s="30"/>
      <c r="DL35" s="30"/>
      <c r="DM35" s="30"/>
      <c r="DN35" s="30"/>
      <c r="DO35" s="30"/>
      <c r="DP35" s="30"/>
      <c r="DQ35" s="30"/>
      <c r="DR35" s="4">
        <f t="shared" ca="1" si="117"/>
        <v>12</v>
      </c>
      <c r="DS35" s="4">
        <f t="shared" ca="1" si="118"/>
        <v>12</v>
      </c>
      <c r="DT35" s="4">
        <f t="shared" ca="1" si="119"/>
        <v>15</v>
      </c>
      <c r="DU35" s="131"/>
      <c r="DV35" s="349">
        <f t="shared" ca="1" si="150"/>
        <v>180</v>
      </c>
      <c r="DW35" s="4">
        <f t="shared" ca="1" si="144"/>
        <v>130</v>
      </c>
      <c r="DX35" s="4">
        <f t="shared" ca="1" si="121"/>
        <v>160</v>
      </c>
      <c r="DY35" s="4">
        <f t="shared" ca="1" si="126"/>
        <v>160</v>
      </c>
      <c r="DZ35" s="4">
        <f t="shared" ca="1" si="123"/>
        <v>50</v>
      </c>
      <c r="EA35" s="4">
        <f t="shared" ca="1" si="124"/>
        <v>50</v>
      </c>
      <c r="EB35" s="4">
        <f t="shared" ca="1" si="125"/>
        <v>50</v>
      </c>
      <c r="ED35" s="353" t="s">
        <v>170</v>
      </c>
      <c r="EE35" s="8" t="s">
        <v>171</v>
      </c>
      <c r="EF35" s="119">
        <v>75.423000000000002</v>
      </c>
    </row>
    <row r="36" spans="1:137" x14ac:dyDescent="0.15">
      <c r="A36" s="6" t="s">
        <v>421</v>
      </c>
      <c r="B36" s="3">
        <f ca="1">INDIRECT(A36&amp;"!A8")</f>
        <v>45166</v>
      </c>
      <c r="C36" s="131"/>
      <c r="D36" s="131"/>
      <c r="E36" s="16">
        <f t="shared" ca="1" si="152"/>
        <v>54.158999999999999</v>
      </c>
      <c r="F36" s="16">
        <f ca="1">$EF$6-INDIRECT(A36&amp;"!E9")</f>
        <v>51.594999999999999</v>
      </c>
      <c r="G36" s="131"/>
      <c r="H36" s="133"/>
      <c r="I36" s="16">
        <f t="shared" ca="1" si="153"/>
        <v>53.114999999999995</v>
      </c>
      <c r="J36" s="16">
        <f t="shared" ca="1" si="154"/>
        <v>46.991</v>
      </c>
      <c r="K36" s="131"/>
      <c r="L36" s="16">
        <f t="shared" ca="1" si="155"/>
        <v>72.106999999999999</v>
      </c>
      <c r="M36" s="16">
        <f t="shared" ca="1" si="156"/>
        <v>64.257000000000005</v>
      </c>
      <c r="N36" s="63">
        <f t="shared" ca="1" si="157"/>
        <v>71.514999999999986</v>
      </c>
      <c r="O36" s="16">
        <f t="shared" ca="1" si="158"/>
        <v>65.891999999999996</v>
      </c>
      <c r="P36" s="4">
        <f t="shared" ca="1" si="159"/>
        <v>57.337999999999994</v>
      </c>
      <c r="Q36" s="16">
        <f t="shared" ca="1" si="160"/>
        <v>54.402000000000001</v>
      </c>
      <c r="R36" s="16">
        <f t="shared" ca="1" si="161"/>
        <v>51.683999999999997</v>
      </c>
      <c r="S36" s="16">
        <f t="shared" ca="1" si="162"/>
        <v>62.244999999999997</v>
      </c>
      <c r="T36" s="16">
        <f t="shared" ca="1" si="163"/>
        <v>55.219000000000008</v>
      </c>
      <c r="U36" s="16">
        <f t="shared" ca="1" si="164"/>
        <v>52.179000000000002</v>
      </c>
      <c r="V36" s="16">
        <f t="shared" ca="1" si="165"/>
        <v>50.537999999999997</v>
      </c>
      <c r="W36" s="16">
        <f t="shared" ca="1" si="77"/>
        <v>52.628</v>
      </c>
      <c r="X36" s="16">
        <f t="shared" ca="1" si="78"/>
        <v>54.454000000000001</v>
      </c>
      <c r="Y36" s="63">
        <f t="shared" ca="1" si="166"/>
        <v>52.593000000000004</v>
      </c>
      <c r="Z36" s="16">
        <f t="shared" ca="1" si="79"/>
        <v>49.997999999999998</v>
      </c>
      <c r="AA36" s="16">
        <f t="shared" ca="1" si="167"/>
        <v>51.025000000000006</v>
      </c>
      <c r="AB36" s="16">
        <f t="shared" ca="1" si="168"/>
        <v>49.871000000000002</v>
      </c>
      <c r="AC36" s="16">
        <f t="shared" ca="1" si="169"/>
        <v>50.261000000000003</v>
      </c>
      <c r="AD36" s="30"/>
      <c r="AE36" s="16">
        <f t="shared" ca="1" si="170"/>
        <v>70.753</v>
      </c>
      <c r="AF36" s="16">
        <f t="shared" ca="1" si="171"/>
        <v>73.766000000000005</v>
      </c>
      <c r="AG36" s="16">
        <f t="shared" ca="1" si="172"/>
        <v>67.781999999999996</v>
      </c>
      <c r="AH36" s="64">
        <f t="shared" ca="1" si="173"/>
        <v>60.28</v>
      </c>
      <c r="AI36" s="16">
        <f t="shared" ca="1" si="174"/>
        <v>60.488</v>
      </c>
      <c r="AJ36" s="16">
        <f t="shared" ca="1" si="175"/>
        <v>54.738999999999997</v>
      </c>
      <c r="AK36" s="16">
        <f t="shared" ca="1" si="176"/>
        <v>51.436999999999998</v>
      </c>
      <c r="AL36" s="16">
        <f t="shared" ca="1" si="177"/>
        <v>50.666000000000004</v>
      </c>
      <c r="AM36" s="16">
        <f t="shared" ca="1" si="178"/>
        <v>72.73</v>
      </c>
      <c r="AN36" s="16">
        <f t="shared" ca="1" si="179"/>
        <v>70.588999999999999</v>
      </c>
      <c r="AO36" s="16">
        <f t="shared" ca="1" si="180"/>
        <v>60.451999999999998</v>
      </c>
      <c r="AP36" s="16">
        <f t="shared" ca="1" si="181"/>
        <v>53.957000000000001</v>
      </c>
      <c r="AQ36" s="16">
        <f t="shared" ca="1" si="182"/>
        <v>52.969000000000001</v>
      </c>
      <c r="AR36" s="16">
        <f t="shared" ca="1" si="183"/>
        <v>51.686999999999998</v>
      </c>
      <c r="AS36" s="16">
        <f t="shared" ca="1" si="184"/>
        <v>48.865000000000002</v>
      </c>
      <c r="AT36" s="118">
        <f t="shared" ca="1" si="145"/>
        <v>93.322999999999993</v>
      </c>
      <c r="AU36" s="118">
        <f t="shared" ca="1" si="146"/>
        <v>84.768000000000001</v>
      </c>
      <c r="AV36" s="118">
        <f t="shared" ca="1" si="147"/>
        <v>82.527999999999992</v>
      </c>
      <c r="AW36" s="118">
        <f t="shared" ca="1" si="148"/>
        <v>82.423000000000002</v>
      </c>
      <c r="AX36" s="118">
        <f t="shared" ca="1" si="149"/>
        <v>80.918000000000006</v>
      </c>
      <c r="AY36" s="118">
        <f t="shared" ca="1" si="80"/>
        <v>71.243000000000009</v>
      </c>
      <c r="AZ36" s="135"/>
      <c r="BA36" s="133"/>
      <c r="BB36" s="133"/>
      <c r="BC36" s="133"/>
      <c r="BD36" s="133"/>
      <c r="BE36" s="133"/>
      <c r="BF36" s="30"/>
      <c r="BG36" s="17">
        <f t="shared" ca="1" si="185"/>
        <v>69.796999999999997</v>
      </c>
      <c r="BH36" s="17">
        <f t="shared" ca="1" si="186"/>
        <v>63.676000000000002</v>
      </c>
      <c r="BI36" s="17">
        <f t="shared" ca="1" si="187"/>
        <v>54.545000000000002</v>
      </c>
      <c r="BJ36" s="133"/>
      <c r="BK36" s="17">
        <f t="shared" ca="1" si="188"/>
        <v>50.798000000000002</v>
      </c>
      <c r="BL36" s="17">
        <f t="shared" ca="1" si="189"/>
        <v>49.112000000000009</v>
      </c>
      <c r="BM36" s="17">
        <f t="shared" ca="1" si="190"/>
        <v>50.215000000000003</v>
      </c>
      <c r="BN36" s="131"/>
      <c r="BO36" s="131"/>
      <c r="BP36" s="28">
        <f ca="1">INDIRECT($A36&amp;"!D11")</f>
        <v>750</v>
      </c>
      <c r="BQ36" s="28">
        <f t="shared" ca="1" si="82"/>
        <v>800</v>
      </c>
      <c r="BR36" s="131"/>
      <c r="BS36" s="131"/>
      <c r="BT36" s="4">
        <f ca="1">INDIRECT($A36&amp;"!J11")</f>
        <v>280</v>
      </c>
      <c r="BU36" s="4">
        <f ca="1">INDIRECT(A36&amp;"!M11")</f>
        <v>160</v>
      </c>
      <c r="BV36" s="131"/>
      <c r="BW36" s="4">
        <f ca="1">INDIRECT($A36&amp;"!O11")</f>
        <v>180</v>
      </c>
      <c r="BX36" s="7">
        <f ca="1">INDIRECT(A36&amp;"!Q11")</f>
        <v>300</v>
      </c>
      <c r="BY36" s="30"/>
      <c r="BZ36" s="4">
        <f ca="1">INDIRECT($A36&amp;"!C18")</f>
        <v>15</v>
      </c>
      <c r="CA36" s="4">
        <f ca="1">INDIRECT($A36&amp;"!D18")</f>
        <v>4800</v>
      </c>
      <c r="CB36" s="4">
        <f ca="1">INDIRECT($A36&amp;"!E18")</f>
        <v>3000</v>
      </c>
      <c r="CC36" s="4">
        <f ca="1">INDIRECT(A36&amp;"!H18")</f>
        <v>30</v>
      </c>
      <c r="CD36" s="4">
        <f ca="1">INDIRECT($A36&amp;"!I18")</f>
        <v>50</v>
      </c>
      <c r="CE36" s="4">
        <f ca="1">INDIRECT($A36&amp;"!J18")</f>
        <v>390</v>
      </c>
      <c r="CF36" s="4">
        <f ca="1">INDIRECT($A36&amp;"!K18")</f>
        <v>3100</v>
      </c>
      <c r="CG36" s="4">
        <f ca="1">INDIRECT(A36&amp;"!N18")</f>
        <v>10</v>
      </c>
      <c r="CH36" s="4">
        <f ca="1">INDIRECT(A36&amp;"!P18")</f>
        <v>380</v>
      </c>
      <c r="CI36" s="4">
        <f ca="1">INDIRECT($A36&amp;"!Q18")</f>
        <v>180</v>
      </c>
      <c r="CJ36" s="4">
        <f ca="1">INDIRECT($A36&amp;"!B25")</f>
        <v>15</v>
      </c>
      <c r="CK36" s="4">
        <f ca="1">INDIRECT(A36&amp;"!E25")</f>
        <v>25</v>
      </c>
      <c r="CL36" s="4">
        <f ca="1">INDIRECT($A36&amp;"!F25")</f>
        <v>1100</v>
      </c>
      <c r="CM36" s="4">
        <f ca="1">INDIRECT($A36&amp;"!G25")</f>
        <v>900</v>
      </c>
      <c r="CN36" s="4">
        <f ca="1">INDIRECT(A36&amp;"!J25")</f>
        <v>12</v>
      </c>
      <c r="CO36" s="131"/>
      <c r="CP36" s="131"/>
      <c r="CQ36" s="4">
        <f ca="1">INDIRECT($A36&amp;"!M25")</f>
        <v>3000</v>
      </c>
      <c r="CR36" s="4">
        <f ca="1">INDIRECT($A36&amp;"!N25")</f>
        <v>3000</v>
      </c>
      <c r="CS36" s="4">
        <f ca="1">INDIRECT(A36&amp;"!Q25")</f>
        <v>10</v>
      </c>
      <c r="CT36" s="4">
        <f ca="1">INDIRECT($A36&amp;"!B32")</f>
        <v>40</v>
      </c>
      <c r="CU36" s="4">
        <f ca="1">INDIRECT($A36&amp;"!C32")</f>
        <v>70</v>
      </c>
      <c r="CV36" s="4">
        <f ca="1">INDIRECT($A36&amp;"!D32")</f>
        <v>50</v>
      </c>
      <c r="CW36" s="4">
        <f ca="1">INDIRECT(A36&amp;"!F32")</f>
        <v>10</v>
      </c>
      <c r="CX36" s="4">
        <f ca="1">INDIRECT($A36&amp;"!G32")</f>
        <v>10</v>
      </c>
      <c r="CY36" s="4">
        <f ca="1">INDIRECT($A36&amp;"!H32")</f>
        <v>900</v>
      </c>
      <c r="CZ36" s="4">
        <f ca="1">INDIRECT($A36&amp;"!I32")</f>
        <v>3300</v>
      </c>
      <c r="DA36" s="4">
        <f ca="1">INDIRECT(A36&amp;"!L32")</f>
        <v>12</v>
      </c>
      <c r="DB36" s="4">
        <f ca="1">INDIRECT($A36&amp;"!M32")</f>
        <v>150</v>
      </c>
      <c r="DC36" s="4">
        <f ca="1">INDIRECT($A36&amp;"!N32")</f>
        <v>150</v>
      </c>
      <c r="DD36" s="4">
        <f ca="1">INDIRECT(A36&amp;"!Q32")</f>
        <v>120</v>
      </c>
      <c r="DE36" s="4">
        <f t="shared" ca="1" si="61"/>
        <v>200</v>
      </c>
      <c r="DF36" s="30"/>
      <c r="DG36" s="30"/>
      <c r="DH36" s="30"/>
      <c r="DI36" s="4">
        <f t="shared" ca="1" si="65"/>
        <v>1100</v>
      </c>
      <c r="DJ36" s="4">
        <f t="shared" ca="1" si="116"/>
        <v>900</v>
      </c>
      <c r="DK36" s="30"/>
      <c r="DL36" s="30"/>
      <c r="DM36" s="30"/>
      <c r="DN36" s="30"/>
      <c r="DO36" s="30"/>
      <c r="DP36" s="30"/>
      <c r="DQ36" s="30"/>
      <c r="DR36" s="4">
        <f ca="1">INDIRECT($A36&amp;"!J46")</f>
        <v>12</v>
      </c>
      <c r="DS36" s="4">
        <f ca="1">INDIRECT($A36&amp;"!K46")</f>
        <v>10</v>
      </c>
      <c r="DT36" s="4">
        <f ca="1">INDIRECT(A36&amp;"!N46")</f>
        <v>20</v>
      </c>
      <c r="DU36" s="131"/>
      <c r="DV36" s="349">
        <f t="shared" ca="1" si="150"/>
        <v>150</v>
      </c>
      <c r="DW36" s="4">
        <f t="shared" ca="1" si="144"/>
        <v>200</v>
      </c>
      <c r="DX36" s="4">
        <f t="shared" ca="1" si="121"/>
        <v>200</v>
      </c>
      <c r="DY36" s="4">
        <f ca="1">INDIRECT($A36&amp;"!H53")</f>
        <v>200</v>
      </c>
      <c r="DZ36" s="4">
        <f t="shared" ca="1" si="123"/>
        <v>50</v>
      </c>
      <c r="EA36" s="4">
        <f t="shared" ca="1" si="124"/>
        <v>45</v>
      </c>
      <c r="EB36" s="4">
        <f ca="1">INDIRECT($A36&amp;"!K53")</f>
        <v>60</v>
      </c>
      <c r="ED36" s="354"/>
      <c r="EE36" t="s">
        <v>172</v>
      </c>
      <c r="EF36" s="120">
        <v>75.198999999999998</v>
      </c>
    </row>
    <row r="37" spans="1:137" x14ac:dyDescent="0.15">
      <c r="A37" s="6" t="s">
        <v>423</v>
      </c>
      <c r="B37" s="3">
        <f t="shared" ca="1" si="75"/>
        <v>45173</v>
      </c>
      <c r="C37" s="131"/>
      <c r="D37" s="131"/>
      <c r="E37" s="16">
        <f t="shared" ca="1" si="152"/>
        <v>54.069000000000003</v>
      </c>
      <c r="F37" s="16">
        <f t="shared" ca="1" si="76"/>
        <v>51.63</v>
      </c>
      <c r="G37" s="131"/>
      <c r="H37" s="133"/>
      <c r="I37" s="16">
        <f t="shared" ca="1" si="153"/>
        <v>53.054999999999993</v>
      </c>
      <c r="J37" s="16">
        <f t="shared" ca="1" si="154"/>
        <v>46.930999999999997</v>
      </c>
      <c r="K37" s="131"/>
      <c r="L37" s="16">
        <f t="shared" ca="1" si="155"/>
        <v>72.012</v>
      </c>
      <c r="M37" s="16">
        <f t="shared" ca="1" si="156"/>
        <v>64.227000000000004</v>
      </c>
      <c r="N37" s="63">
        <f t="shared" ca="1" si="157"/>
        <v>71.52</v>
      </c>
      <c r="O37" s="16">
        <f t="shared" ca="1" si="158"/>
        <v>65.841999999999999</v>
      </c>
      <c r="P37" s="4">
        <f t="shared" ca="1" si="159"/>
        <v>57.252999999999993</v>
      </c>
      <c r="Q37" s="16">
        <f t="shared" ca="1" si="160"/>
        <v>54.362000000000002</v>
      </c>
      <c r="R37" s="16">
        <f t="shared" ca="1" si="161"/>
        <v>51.693999999999996</v>
      </c>
      <c r="S37" s="16">
        <f t="shared" ca="1" si="162"/>
        <v>62.195</v>
      </c>
      <c r="T37" s="16">
        <f t="shared" ca="1" si="163"/>
        <v>55.119</v>
      </c>
      <c r="U37" s="16">
        <f t="shared" ca="1" si="164"/>
        <v>52.194000000000003</v>
      </c>
      <c r="V37" s="16">
        <f t="shared" ca="1" si="165"/>
        <v>50.542999999999999</v>
      </c>
      <c r="W37" s="16">
        <f t="shared" ca="1" si="77"/>
        <v>52.632999999999996</v>
      </c>
      <c r="X37" s="16">
        <f t="shared" ca="1" si="78"/>
        <v>54.408999999999999</v>
      </c>
      <c r="Y37" s="63">
        <f t="shared" ca="1" si="166"/>
        <v>52.543000000000006</v>
      </c>
      <c r="Z37" s="16">
        <f t="shared" ca="1" si="79"/>
        <v>49.977999999999994</v>
      </c>
      <c r="AA37" s="16">
        <f t="shared" ca="1" si="167"/>
        <v>50.915000000000006</v>
      </c>
      <c r="AB37" s="16">
        <f t="shared" ca="1" si="168"/>
        <v>49.896000000000001</v>
      </c>
      <c r="AC37" s="16">
        <f t="shared" ca="1" si="169"/>
        <v>50.261000000000003</v>
      </c>
      <c r="AD37" s="4">
        <f t="shared" ca="1" si="19"/>
        <v>79.272999999999996</v>
      </c>
      <c r="AE37" s="16">
        <f t="shared" ca="1" si="170"/>
        <v>70.75800000000001</v>
      </c>
      <c r="AF37" s="16">
        <f t="shared" ca="1" si="171"/>
        <v>73.686000000000007</v>
      </c>
      <c r="AG37" s="16">
        <f t="shared" ca="1" si="172"/>
        <v>67.716999999999999</v>
      </c>
      <c r="AH37" s="64">
        <f t="shared" ca="1" si="173"/>
        <v>60.28</v>
      </c>
      <c r="AI37" s="16">
        <f t="shared" ca="1" si="174"/>
        <v>60.457999999999998</v>
      </c>
      <c r="AJ37" s="16">
        <f t="shared" ca="1" si="175"/>
        <v>54.694000000000003</v>
      </c>
      <c r="AK37" s="16">
        <f t="shared" ca="1" si="176"/>
        <v>51.461999999999996</v>
      </c>
      <c r="AL37" s="16">
        <f t="shared" ca="1" si="177"/>
        <v>50.676000000000002</v>
      </c>
      <c r="AM37" s="16">
        <f t="shared" ca="1" si="178"/>
        <v>72.685000000000002</v>
      </c>
      <c r="AN37" s="16">
        <f t="shared" ca="1" si="179"/>
        <v>70.533999999999992</v>
      </c>
      <c r="AO37" s="16">
        <f t="shared" ca="1" si="180"/>
        <v>60.432000000000002</v>
      </c>
      <c r="AP37" s="16">
        <f t="shared" ca="1" si="181"/>
        <v>53.962000000000003</v>
      </c>
      <c r="AQ37" s="16">
        <f t="shared" ca="1" si="182"/>
        <v>52.853999999999999</v>
      </c>
      <c r="AR37" s="16">
        <f t="shared" ca="1" si="183"/>
        <v>51.652000000000001</v>
      </c>
      <c r="AS37" s="16">
        <f t="shared" ca="1" si="184"/>
        <v>48.855000000000004</v>
      </c>
      <c r="AT37" s="118">
        <f t="shared" ca="1" si="145"/>
        <v>93.483000000000004</v>
      </c>
      <c r="AU37" s="118">
        <f t="shared" ca="1" si="146"/>
        <v>84.768000000000001</v>
      </c>
      <c r="AV37" s="118">
        <f t="shared" ca="1" si="147"/>
        <v>82.548000000000002</v>
      </c>
      <c r="AW37" s="118">
        <f t="shared" ca="1" si="148"/>
        <v>82.37299999999999</v>
      </c>
      <c r="AX37" s="118">
        <f t="shared" ca="1" si="149"/>
        <v>80.867999999999995</v>
      </c>
      <c r="AY37" s="118">
        <f t="shared" ca="1" si="80"/>
        <v>71.203000000000003</v>
      </c>
      <c r="AZ37" s="135"/>
      <c r="BA37" s="133"/>
      <c r="BB37" s="133"/>
      <c r="BC37" s="133"/>
      <c r="BD37" s="133"/>
      <c r="BE37" s="133"/>
      <c r="BF37" s="30"/>
      <c r="BG37" s="17">
        <f t="shared" ca="1" si="185"/>
        <v>69.74199999999999</v>
      </c>
      <c r="BH37" s="17">
        <f t="shared" ca="1" si="186"/>
        <v>63.665999999999997</v>
      </c>
      <c r="BI37" s="17">
        <f t="shared" ca="1" si="187"/>
        <v>54.545000000000002</v>
      </c>
      <c r="BJ37" s="133"/>
      <c r="BK37" s="17">
        <f t="shared" ca="1" si="188"/>
        <v>50.713000000000001</v>
      </c>
      <c r="BL37" s="17">
        <f t="shared" ca="1" si="189"/>
        <v>48.977000000000004</v>
      </c>
      <c r="BM37" s="17">
        <f t="shared" ca="1" si="190"/>
        <v>50.220000000000006</v>
      </c>
      <c r="BN37" s="131"/>
      <c r="BO37" s="131"/>
      <c r="BP37" s="28">
        <f t="shared" ca="1" si="81"/>
        <v>700</v>
      </c>
      <c r="BQ37" s="28">
        <f t="shared" ca="1" si="82"/>
        <v>500</v>
      </c>
      <c r="BR37" s="131"/>
      <c r="BS37" s="131"/>
      <c r="BT37" s="4">
        <f t="shared" ca="1" si="83"/>
        <v>300</v>
      </c>
      <c r="BU37" s="4">
        <f t="shared" ca="1" si="84"/>
        <v>120</v>
      </c>
      <c r="BV37" s="131"/>
      <c r="BW37" s="4">
        <f t="shared" ca="1" si="85"/>
        <v>170</v>
      </c>
      <c r="BX37" s="7">
        <f t="shared" ca="1" si="86"/>
        <v>250</v>
      </c>
      <c r="BY37" s="30"/>
      <c r="BZ37" s="4">
        <f t="shared" ca="1" si="87"/>
        <v>35</v>
      </c>
      <c r="CA37" s="4">
        <f t="shared" ca="1" si="151"/>
        <v>4500</v>
      </c>
      <c r="CB37" s="4">
        <f t="shared" ca="1" si="88"/>
        <v>3100</v>
      </c>
      <c r="CC37" s="4">
        <f t="shared" ca="1" si="89"/>
        <v>35</v>
      </c>
      <c r="CD37" s="4">
        <f t="shared" ca="1" si="90"/>
        <v>50</v>
      </c>
      <c r="CE37" s="4">
        <f t="shared" ca="1" si="91"/>
        <v>260</v>
      </c>
      <c r="CF37" s="4">
        <f t="shared" ca="1" si="92"/>
        <v>2800</v>
      </c>
      <c r="CG37" s="4">
        <f t="shared" ca="1" si="93"/>
        <v>10</v>
      </c>
      <c r="CH37" s="4">
        <f t="shared" ca="1" si="94"/>
        <v>300</v>
      </c>
      <c r="CI37" s="4">
        <f t="shared" ca="1" si="95"/>
        <v>150</v>
      </c>
      <c r="CJ37" s="4">
        <f t="shared" ca="1" si="96"/>
        <v>12</v>
      </c>
      <c r="CK37" s="4">
        <f t="shared" ca="1" si="97"/>
        <v>25</v>
      </c>
      <c r="CL37" s="4">
        <f t="shared" ca="1" si="98"/>
        <v>1100</v>
      </c>
      <c r="CM37" s="4">
        <f t="shared" ca="1" si="99"/>
        <v>800</v>
      </c>
      <c r="CN37" s="4">
        <f t="shared" ca="1" si="100"/>
        <v>15</v>
      </c>
      <c r="CO37" s="131"/>
      <c r="CP37" s="131"/>
      <c r="CQ37" s="4">
        <f t="shared" ca="1" si="102"/>
        <v>3100</v>
      </c>
      <c r="CR37" s="4">
        <f t="shared" ca="1" si="103"/>
        <v>3100</v>
      </c>
      <c r="CS37" s="4">
        <f t="shared" ca="1" si="104"/>
        <v>10</v>
      </c>
      <c r="CT37" s="4">
        <f t="shared" ca="1" si="105"/>
        <v>45</v>
      </c>
      <c r="CU37" s="4">
        <f t="shared" ca="1" si="106"/>
        <v>70</v>
      </c>
      <c r="CV37" s="4">
        <f t="shared" ca="1" si="107"/>
        <v>50</v>
      </c>
      <c r="CW37" s="4">
        <f t="shared" ca="1" si="108"/>
        <v>10</v>
      </c>
      <c r="CX37" s="4">
        <f t="shared" ca="1" si="109"/>
        <v>10</v>
      </c>
      <c r="CY37" s="4">
        <f t="shared" ca="1" si="110"/>
        <v>1000</v>
      </c>
      <c r="CZ37" s="4">
        <f t="shared" ca="1" si="111"/>
        <v>3600</v>
      </c>
      <c r="DA37" s="4">
        <f t="shared" ca="1" si="112"/>
        <v>15</v>
      </c>
      <c r="DB37" s="4">
        <f t="shared" ca="1" si="113"/>
        <v>180</v>
      </c>
      <c r="DC37" s="4">
        <f t="shared" ca="1" si="114"/>
        <v>150</v>
      </c>
      <c r="DD37" s="4">
        <f t="shared" ca="1" si="115"/>
        <v>120</v>
      </c>
      <c r="DE37" s="4">
        <f t="shared" ca="1" si="61"/>
        <v>320</v>
      </c>
      <c r="DF37" s="30"/>
      <c r="DG37" s="30"/>
      <c r="DH37" s="30"/>
      <c r="DI37" s="4">
        <f t="shared" ca="1" si="65"/>
        <v>1100</v>
      </c>
      <c r="DJ37" s="4">
        <f t="shared" ca="1" si="116"/>
        <v>1000</v>
      </c>
      <c r="DK37" s="30"/>
      <c r="DL37" s="30"/>
      <c r="DM37" s="30"/>
      <c r="DN37" s="30"/>
      <c r="DO37" s="30"/>
      <c r="DP37" s="30"/>
      <c r="DQ37" s="30"/>
      <c r="DR37" s="4">
        <f t="shared" ca="1" si="117"/>
        <v>15</v>
      </c>
      <c r="DS37" s="4">
        <f t="shared" ca="1" si="118"/>
        <v>12</v>
      </c>
      <c r="DT37" s="4">
        <f t="shared" ca="1" si="119"/>
        <v>20</v>
      </c>
      <c r="DU37" s="131"/>
      <c r="DV37" s="349">
        <f t="shared" ca="1" si="150"/>
        <v>160</v>
      </c>
      <c r="DW37" s="4">
        <f t="shared" ca="1" si="144"/>
        <v>210</v>
      </c>
      <c r="DX37" s="4">
        <f t="shared" ref="DX37:DX53" ca="1" si="191">INDIRECT($A37&amp;"!$G$53")</f>
        <v>200</v>
      </c>
      <c r="DY37" s="4">
        <f t="shared" ca="1" si="126"/>
        <v>210</v>
      </c>
      <c r="DZ37" s="4">
        <f t="shared" ca="1" si="123"/>
        <v>45</v>
      </c>
      <c r="EA37" s="4">
        <f t="shared" ca="1" si="124"/>
        <v>45</v>
      </c>
      <c r="EB37" s="4">
        <f t="shared" ca="1" si="125"/>
        <v>45</v>
      </c>
      <c r="ED37" s="354"/>
      <c r="EE37" t="s">
        <v>173</v>
      </c>
      <c r="EF37" s="120">
        <v>75.236999999999995</v>
      </c>
    </row>
    <row r="38" spans="1:137" x14ac:dyDescent="0.15">
      <c r="A38" s="6" t="s">
        <v>425</v>
      </c>
      <c r="B38" s="3">
        <f t="shared" ca="1" si="75"/>
        <v>45180</v>
      </c>
      <c r="C38" s="131"/>
      <c r="D38" s="131"/>
      <c r="E38" s="16">
        <f t="shared" ca="1" si="152"/>
        <v>54.608999999999995</v>
      </c>
      <c r="F38" s="16">
        <f ca="1">$EF$6-INDIRECT(A38&amp;"!E9")</f>
        <v>53.11</v>
      </c>
      <c r="G38" s="131"/>
      <c r="H38" s="133"/>
      <c r="I38" s="16">
        <f t="shared" ca="1" si="153"/>
        <v>53.149999999999991</v>
      </c>
      <c r="J38" s="16">
        <f t="shared" ca="1" si="154"/>
        <v>47.195999999999998</v>
      </c>
      <c r="K38" s="131"/>
      <c r="L38" s="16">
        <f t="shared" ca="1" si="155"/>
        <v>71.926999999999992</v>
      </c>
      <c r="M38" s="16">
        <f t="shared" ca="1" si="156"/>
        <v>64.361999999999995</v>
      </c>
      <c r="N38" s="63">
        <f t="shared" ca="1" si="157"/>
        <v>72.574999999999989</v>
      </c>
      <c r="O38" s="16">
        <f t="shared" ca="1" si="158"/>
        <v>65.782000000000011</v>
      </c>
      <c r="P38" s="4">
        <f t="shared" ca="1" si="159"/>
        <v>57.347999999999992</v>
      </c>
      <c r="Q38" s="16">
        <f t="shared" ca="1" si="160"/>
        <v>54.447000000000003</v>
      </c>
      <c r="R38" s="16">
        <f t="shared" ca="1" si="161"/>
        <v>52.588999999999999</v>
      </c>
      <c r="S38" s="16">
        <f t="shared" ca="1" si="162"/>
        <v>66.040000000000006</v>
      </c>
      <c r="T38" s="16">
        <f t="shared" ca="1" si="163"/>
        <v>55.519000000000005</v>
      </c>
      <c r="U38" s="16">
        <f t="shared" ca="1" si="164"/>
        <v>52.259</v>
      </c>
      <c r="V38" s="16">
        <f t="shared" ca="1" si="165"/>
        <v>50.942999999999998</v>
      </c>
      <c r="W38" s="16">
        <f t="shared" ca="1" si="77"/>
        <v>54.582999999999998</v>
      </c>
      <c r="X38" s="16">
        <f t="shared" ca="1" si="78"/>
        <v>57.349000000000004</v>
      </c>
      <c r="Y38" s="63">
        <f t="shared" ca="1" si="166"/>
        <v>55.743000000000002</v>
      </c>
      <c r="Z38" s="16">
        <f t="shared" ca="1" si="79"/>
        <v>50.717999999999996</v>
      </c>
      <c r="AA38" s="16">
        <f t="shared" ca="1" si="167"/>
        <v>51.31</v>
      </c>
      <c r="AB38" s="16">
        <f t="shared" ca="1" si="168"/>
        <v>49.930999999999997</v>
      </c>
      <c r="AC38" s="16">
        <f t="shared" ca="1" si="169"/>
        <v>50.526000000000003</v>
      </c>
      <c r="AD38" s="30"/>
      <c r="AE38" s="16">
        <f t="shared" ca="1" si="170"/>
        <v>70.753</v>
      </c>
      <c r="AF38" s="16">
        <f t="shared" ca="1" si="171"/>
        <v>74.091000000000008</v>
      </c>
      <c r="AG38" s="16">
        <f t="shared" ca="1" si="172"/>
        <v>67.776999999999987</v>
      </c>
      <c r="AH38" s="64">
        <f t="shared" ca="1" si="173"/>
        <v>60.74</v>
      </c>
      <c r="AI38" s="16">
        <f t="shared" ca="1" si="174"/>
        <v>60.653000000000006</v>
      </c>
      <c r="AJ38" s="16">
        <f t="shared" ca="1" si="175"/>
        <v>54.753999999999998</v>
      </c>
      <c r="AK38" s="16">
        <f t="shared" ca="1" si="176"/>
        <v>51.481999999999999</v>
      </c>
      <c r="AL38" s="16">
        <f t="shared" ca="1" si="177"/>
        <v>51.011000000000003</v>
      </c>
      <c r="AM38" s="16">
        <f t="shared" ca="1" si="178"/>
        <v>72.63</v>
      </c>
      <c r="AN38" s="16">
        <f t="shared" ca="1" si="179"/>
        <v>70.679000000000002</v>
      </c>
      <c r="AO38" s="16">
        <f t="shared" ca="1" si="180"/>
        <v>60.481999999999999</v>
      </c>
      <c r="AP38" s="16">
        <f t="shared" ca="1" si="181"/>
        <v>55.346999999999994</v>
      </c>
      <c r="AQ38" s="16">
        <f t="shared" ca="1" si="182"/>
        <v>54.489000000000004</v>
      </c>
      <c r="AR38" s="16">
        <f t="shared" ca="1" si="183"/>
        <v>52.536999999999999</v>
      </c>
      <c r="AS38" s="16">
        <f t="shared" ca="1" si="184"/>
        <v>49.410000000000004</v>
      </c>
      <c r="AT38" s="118">
        <f t="shared" ca="1" si="145"/>
        <v>94.212999999999994</v>
      </c>
      <c r="AU38" s="118">
        <f t="shared" ca="1" si="146"/>
        <v>88.102999999999994</v>
      </c>
      <c r="AV38" s="118">
        <f t="shared" ca="1" si="147"/>
        <v>84.457999999999998</v>
      </c>
      <c r="AW38" s="118">
        <f t="shared" ca="1" si="148"/>
        <v>84.157999999999987</v>
      </c>
      <c r="AX38" s="118">
        <f t="shared" ca="1" si="149"/>
        <v>81.363</v>
      </c>
      <c r="AY38" s="118">
        <f t="shared" ca="1" si="80"/>
        <v>71.168000000000006</v>
      </c>
      <c r="AZ38" s="135"/>
      <c r="BA38" s="133"/>
      <c r="BB38" s="133"/>
      <c r="BC38" s="133"/>
      <c r="BD38" s="133"/>
      <c r="BE38" s="133"/>
      <c r="BF38" s="30"/>
      <c r="BG38" s="17">
        <f t="shared" ca="1" si="185"/>
        <v>69.887</v>
      </c>
      <c r="BH38" s="17">
        <f t="shared" ca="1" si="186"/>
        <v>63.786000000000001</v>
      </c>
      <c r="BI38" s="17">
        <f t="shared" ca="1" si="187"/>
        <v>54.76</v>
      </c>
      <c r="BJ38" s="133"/>
      <c r="BK38" s="17">
        <f t="shared" ca="1" si="188"/>
        <v>52.787999999999997</v>
      </c>
      <c r="BL38" s="17">
        <f t="shared" ca="1" si="189"/>
        <v>49.782000000000004</v>
      </c>
      <c r="BM38" s="17">
        <f t="shared" ca="1" si="190"/>
        <v>50.465000000000003</v>
      </c>
      <c r="BN38" s="131"/>
      <c r="BO38" s="131"/>
      <c r="BP38" s="28">
        <f t="shared" ca="1" si="81"/>
        <v>800</v>
      </c>
      <c r="BQ38" s="28">
        <f t="shared" ca="1" si="82"/>
        <v>1000</v>
      </c>
      <c r="BR38" s="131"/>
      <c r="BS38" s="131"/>
      <c r="BT38" s="4">
        <f t="shared" ca="1" si="83"/>
        <v>300</v>
      </c>
      <c r="BU38" s="4">
        <f t="shared" ca="1" si="84"/>
        <v>120</v>
      </c>
      <c r="BV38" s="131"/>
      <c r="BW38" s="4">
        <f t="shared" ca="1" si="85"/>
        <v>145</v>
      </c>
      <c r="BX38" s="7">
        <f t="shared" ca="1" si="86"/>
        <v>210</v>
      </c>
      <c r="BY38" s="4">
        <f t="shared" ca="1" si="127"/>
        <v>10</v>
      </c>
      <c r="BZ38" s="4">
        <f t="shared" ca="1" si="87"/>
        <v>20</v>
      </c>
      <c r="CA38" s="4">
        <f t="shared" ca="1" si="151"/>
        <v>5000</v>
      </c>
      <c r="CB38" s="4">
        <f t="shared" ca="1" si="88"/>
        <v>3000</v>
      </c>
      <c r="CC38" s="4">
        <f t="shared" ca="1" si="89"/>
        <v>30</v>
      </c>
      <c r="CD38" s="4">
        <f t="shared" ca="1" si="90"/>
        <v>10</v>
      </c>
      <c r="CE38" s="4">
        <f t="shared" ca="1" si="91"/>
        <v>220</v>
      </c>
      <c r="CF38" s="4">
        <f t="shared" ca="1" si="92"/>
        <v>3100</v>
      </c>
      <c r="CG38" s="4">
        <f t="shared" ca="1" si="93"/>
        <v>10</v>
      </c>
      <c r="CH38" s="4">
        <f t="shared" ca="1" si="94"/>
        <v>300</v>
      </c>
      <c r="CI38" s="4">
        <f t="shared" ca="1" si="95"/>
        <v>140</v>
      </c>
      <c r="CJ38" s="4">
        <f t="shared" ca="1" si="96"/>
        <v>10</v>
      </c>
      <c r="CK38" s="4">
        <f t="shared" ca="1" si="97"/>
        <v>30</v>
      </c>
      <c r="CL38" s="4">
        <f t="shared" ca="1" si="98"/>
        <v>30</v>
      </c>
      <c r="CM38" s="4">
        <f t="shared" ca="1" si="99"/>
        <v>850</v>
      </c>
      <c r="CN38" s="4">
        <f t="shared" ca="1" si="100"/>
        <v>15</v>
      </c>
      <c r="CO38" s="131"/>
      <c r="CP38" s="131"/>
      <c r="CQ38" s="4">
        <f t="shared" ca="1" si="102"/>
        <v>3000</v>
      </c>
      <c r="CR38" s="4">
        <f t="shared" ca="1" si="103"/>
        <v>3500</v>
      </c>
      <c r="CS38" s="4">
        <f t="shared" ca="1" si="104"/>
        <v>10</v>
      </c>
      <c r="CT38" s="4">
        <f t="shared" ca="1" si="105"/>
        <v>45</v>
      </c>
      <c r="CU38" s="4">
        <f t="shared" ca="1" si="106"/>
        <v>80</v>
      </c>
      <c r="CV38" s="4">
        <f t="shared" ca="1" si="107"/>
        <v>50</v>
      </c>
      <c r="CW38" s="4">
        <f t="shared" ca="1" si="108"/>
        <v>10</v>
      </c>
      <c r="CX38" s="4">
        <f t="shared" ca="1" si="109"/>
        <v>10</v>
      </c>
      <c r="CY38" s="4">
        <f t="shared" ca="1" si="110"/>
        <v>1100</v>
      </c>
      <c r="CZ38" s="4">
        <f t="shared" ca="1" si="111"/>
        <v>4000</v>
      </c>
      <c r="DA38" s="4">
        <f t="shared" ca="1" si="112"/>
        <v>15</v>
      </c>
      <c r="DB38" s="4">
        <f t="shared" ca="1" si="113"/>
        <v>60</v>
      </c>
      <c r="DC38" s="4">
        <f t="shared" ca="1" si="114"/>
        <v>130</v>
      </c>
      <c r="DD38" s="4">
        <f t="shared" ca="1" si="115"/>
        <v>125</v>
      </c>
      <c r="DE38" s="4">
        <f t="shared" ca="1" si="61"/>
        <v>150</v>
      </c>
      <c r="DF38" s="4">
        <f t="shared" ca="1" si="62"/>
        <v>200</v>
      </c>
      <c r="DG38" s="4">
        <f t="shared" ca="1" si="63"/>
        <v>280</v>
      </c>
      <c r="DH38" s="30"/>
      <c r="DI38" s="4">
        <f t="shared" ca="1" si="65"/>
        <v>1000</v>
      </c>
      <c r="DJ38" s="4">
        <f t="shared" ca="1" si="116"/>
        <v>1000</v>
      </c>
      <c r="DK38" s="30"/>
      <c r="DL38" s="30"/>
      <c r="DM38" s="30"/>
      <c r="DN38" s="30"/>
      <c r="DO38" s="30"/>
      <c r="DP38" s="30"/>
      <c r="DQ38" s="30"/>
      <c r="DR38" s="4">
        <f t="shared" ca="1" si="117"/>
        <v>12</v>
      </c>
      <c r="DS38" s="4">
        <f t="shared" ca="1" si="118"/>
        <v>12</v>
      </c>
      <c r="DT38" s="4">
        <f t="shared" ca="1" si="119"/>
        <v>20</v>
      </c>
      <c r="DU38" s="131"/>
      <c r="DV38" s="349">
        <f t="shared" ca="1" si="150"/>
        <v>150</v>
      </c>
      <c r="DW38" s="4">
        <f t="shared" ca="1" si="144"/>
        <v>60</v>
      </c>
      <c r="DX38" s="4">
        <f t="shared" ca="1" si="191"/>
        <v>70</v>
      </c>
      <c r="DY38" s="4">
        <f t="shared" ca="1" si="126"/>
        <v>120</v>
      </c>
      <c r="DZ38" s="4">
        <f t="shared" ca="1" si="123"/>
        <v>50</v>
      </c>
      <c r="EA38" s="4">
        <f t="shared" ca="1" si="124"/>
        <v>45</v>
      </c>
      <c r="EB38" s="4">
        <f t="shared" ca="1" si="125"/>
        <v>50</v>
      </c>
      <c r="ED38" s="355"/>
      <c r="EE38" s="11" t="s">
        <v>174</v>
      </c>
      <c r="EF38" s="121">
        <v>75.206000000000003</v>
      </c>
    </row>
    <row r="39" spans="1:137" x14ac:dyDescent="0.15">
      <c r="A39" s="6" t="s">
        <v>430</v>
      </c>
      <c r="B39" s="3">
        <f t="shared" ca="1" si="75"/>
        <v>45188</v>
      </c>
      <c r="C39" s="131"/>
      <c r="D39" s="131"/>
      <c r="E39" s="16">
        <f t="shared" ca="1" si="152"/>
        <v>55.757999999999996</v>
      </c>
      <c r="F39" s="16">
        <f t="shared" ca="1" si="76"/>
        <v>53.84</v>
      </c>
      <c r="G39" s="131"/>
      <c r="H39" s="133"/>
      <c r="I39" s="16">
        <f t="shared" ca="1" si="153"/>
        <v>53.689999999999991</v>
      </c>
      <c r="J39" s="16">
        <f t="shared" ca="1" si="154"/>
        <v>47.350999999999999</v>
      </c>
      <c r="K39" s="131"/>
      <c r="L39" s="16">
        <f t="shared" ca="1" si="155"/>
        <v>71.822000000000003</v>
      </c>
      <c r="M39" s="16">
        <f t="shared" ca="1" si="156"/>
        <v>64.74199999999999</v>
      </c>
      <c r="N39" s="63">
        <f t="shared" ca="1" si="157"/>
        <v>71.529999999999987</v>
      </c>
      <c r="O39" s="16">
        <f t="shared" ca="1" si="158"/>
        <v>65.731999999999999</v>
      </c>
      <c r="P39" s="4">
        <f t="shared" ca="1" si="159"/>
        <v>57.347999999999992</v>
      </c>
      <c r="Q39" s="16">
        <f t="shared" ca="1" si="160"/>
        <v>54.722000000000001</v>
      </c>
      <c r="R39" s="16">
        <f t="shared" ca="1" si="161"/>
        <v>53.063999999999993</v>
      </c>
      <c r="S39" s="16">
        <f t="shared" ca="1" si="162"/>
        <v>63.39</v>
      </c>
      <c r="T39" s="16">
        <f t="shared" ca="1" si="163"/>
        <v>55.964000000000006</v>
      </c>
      <c r="U39" s="16">
        <f t="shared" ca="1" si="164"/>
        <v>52.234000000000009</v>
      </c>
      <c r="V39" s="16">
        <f t="shared" ca="1" si="165"/>
        <v>51.238</v>
      </c>
      <c r="W39" s="16">
        <f t="shared" ca="1" si="77"/>
        <v>55.768000000000001</v>
      </c>
      <c r="X39" s="16">
        <f t="shared" ca="1" si="78"/>
        <v>57.724000000000004</v>
      </c>
      <c r="Y39" s="63">
        <f t="shared" ca="1" si="166"/>
        <v>54.678000000000004</v>
      </c>
      <c r="Z39" s="16">
        <f t="shared" ca="1" si="79"/>
        <v>51.217999999999996</v>
      </c>
      <c r="AA39" s="16">
        <f t="shared" ca="1" si="167"/>
        <v>51.13</v>
      </c>
      <c r="AB39" s="16">
        <f t="shared" ca="1" si="168"/>
        <v>49.936</v>
      </c>
      <c r="AC39" s="16">
        <f t="shared" ca="1" si="169"/>
        <v>51.030999999999999</v>
      </c>
      <c r="AD39" s="30"/>
      <c r="AE39" s="16">
        <f t="shared" ca="1" si="170"/>
        <v>70.75800000000001</v>
      </c>
      <c r="AF39" s="16">
        <f t="shared" ca="1" si="171"/>
        <v>74.246000000000009</v>
      </c>
      <c r="AG39" s="16">
        <f t="shared" ca="1" si="172"/>
        <v>68.016999999999996</v>
      </c>
      <c r="AH39" s="64">
        <f t="shared" ca="1" si="173"/>
        <v>61.384999999999998</v>
      </c>
      <c r="AI39" s="16">
        <f t="shared" ca="1" si="174"/>
        <v>60.618000000000002</v>
      </c>
      <c r="AJ39" s="16">
        <f t="shared" ca="1" si="175"/>
        <v>54.804000000000002</v>
      </c>
      <c r="AK39" s="16">
        <f t="shared" ca="1" si="176"/>
        <v>51.47699999999999</v>
      </c>
      <c r="AL39" s="16">
        <f t="shared" ca="1" si="177"/>
        <v>51.271000000000001</v>
      </c>
      <c r="AM39" s="16">
        <f t="shared" ca="1" si="178"/>
        <v>72.575000000000003</v>
      </c>
      <c r="AN39" s="16">
        <f t="shared" ca="1" si="179"/>
        <v>70.698999999999998</v>
      </c>
      <c r="AO39" s="16">
        <f t="shared" ca="1" si="180"/>
        <v>60.701999999999998</v>
      </c>
      <c r="AP39" s="16">
        <f t="shared" ca="1" si="181"/>
        <v>55.911999999999999</v>
      </c>
      <c r="AQ39" s="16">
        <f t="shared" ca="1" si="182"/>
        <v>54.279000000000003</v>
      </c>
      <c r="AR39" s="16">
        <f t="shared" ca="1" si="183"/>
        <v>53.102000000000004</v>
      </c>
      <c r="AS39" s="16">
        <f t="shared" ca="1" si="184"/>
        <v>49.825000000000003</v>
      </c>
      <c r="AT39" s="118">
        <f t="shared" ca="1" si="145"/>
        <v>94.052999999999997</v>
      </c>
      <c r="AU39" s="118">
        <f t="shared" ca="1" si="146"/>
        <v>86.363</v>
      </c>
      <c r="AV39" s="118">
        <f t="shared" ca="1" si="147"/>
        <v>84.018000000000001</v>
      </c>
      <c r="AW39" s="118">
        <f t="shared" ca="1" si="148"/>
        <v>82.828000000000003</v>
      </c>
      <c r="AX39" s="118">
        <f t="shared" ca="1" si="149"/>
        <v>81.328000000000003</v>
      </c>
      <c r="AY39" s="118">
        <f t="shared" ca="1" si="80"/>
        <v>71.263000000000005</v>
      </c>
      <c r="AZ39" s="135"/>
      <c r="BA39" s="133"/>
      <c r="BB39" s="133"/>
      <c r="BC39" s="133"/>
      <c r="BD39" s="133"/>
      <c r="BE39" s="133"/>
      <c r="BF39" s="30"/>
      <c r="BG39" s="17">
        <f t="shared" ca="1" si="185"/>
        <v>69.86699999999999</v>
      </c>
      <c r="BH39" s="17">
        <f t="shared" ca="1" si="186"/>
        <v>63.701000000000001</v>
      </c>
      <c r="BI39" s="17">
        <f t="shared" ca="1" si="187"/>
        <v>54.76</v>
      </c>
      <c r="BJ39" s="133"/>
      <c r="BK39" s="17">
        <f t="shared" ca="1" si="188"/>
        <v>53.552999999999997</v>
      </c>
      <c r="BL39" s="17">
        <f t="shared" ca="1" si="189"/>
        <v>49.657000000000004</v>
      </c>
      <c r="BM39" s="17">
        <f t="shared" ca="1" si="190"/>
        <v>50.645000000000003</v>
      </c>
      <c r="BN39" s="131"/>
      <c r="BO39" s="131"/>
      <c r="BP39" s="28">
        <f t="shared" ca="1" si="81"/>
        <v>800</v>
      </c>
      <c r="BQ39" s="28">
        <f t="shared" ca="1" si="82"/>
        <v>1200</v>
      </c>
      <c r="BR39" s="131"/>
      <c r="BS39" s="131"/>
      <c r="BT39" s="4">
        <f t="shared" ca="1" si="83"/>
        <v>380</v>
      </c>
      <c r="BU39" s="4">
        <f t="shared" ca="1" si="84"/>
        <v>130</v>
      </c>
      <c r="BV39" s="131"/>
      <c r="BW39" s="4">
        <f t="shared" ca="1" si="85"/>
        <v>150</v>
      </c>
      <c r="BX39" s="7">
        <f t="shared" ca="1" si="86"/>
        <v>280</v>
      </c>
      <c r="BY39" s="30"/>
      <c r="BZ39" s="4">
        <f t="shared" ca="1" si="87"/>
        <v>15</v>
      </c>
      <c r="CA39" s="4">
        <f t="shared" ca="1" si="151"/>
        <v>4000</v>
      </c>
      <c r="CB39" s="4">
        <f t="shared" ca="1" si="88"/>
        <v>3000</v>
      </c>
      <c r="CC39" s="4">
        <f t="shared" ca="1" si="89"/>
        <v>20</v>
      </c>
      <c r="CD39" s="4">
        <f t="shared" ca="1" si="90"/>
        <v>20</v>
      </c>
      <c r="CE39" s="4">
        <f t="shared" ca="1" si="91"/>
        <v>150</v>
      </c>
      <c r="CF39" s="4">
        <f t="shared" ca="1" si="92"/>
        <v>2800</v>
      </c>
      <c r="CG39" s="4">
        <f t="shared" ca="1" si="93"/>
        <v>10</v>
      </c>
      <c r="CH39" s="4">
        <f t="shared" ca="1" si="94"/>
        <v>390</v>
      </c>
      <c r="CI39" s="4">
        <f t="shared" ca="1" si="95"/>
        <v>150</v>
      </c>
      <c r="CJ39" s="4">
        <f t="shared" ca="1" si="96"/>
        <v>10</v>
      </c>
      <c r="CK39" s="4">
        <f t="shared" ca="1" si="97"/>
        <v>25</v>
      </c>
      <c r="CL39" s="4">
        <f t="shared" ca="1" si="98"/>
        <v>700</v>
      </c>
      <c r="CM39" s="4">
        <f t="shared" ca="1" si="99"/>
        <v>1100</v>
      </c>
      <c r="CN39" s="4">
        <f t="shared" ca="1" si="100"/>
        <v>20</v>
      </c>
      <c r="CO39" s="131"/>
      <c r="CP39" s="131"/>
      <c r="CQ39" s="4">
        <f t="shared" ca="1" si="102"/>
        <v>2800</v>
      </c>
      <c r="CR39" s="4">
        <f t="shared" ca="1" si="103"/>
        <v>3000</v>
      </c>
      <c r="CS39" s="4">
        <f t="shared" ca="1" si="104"/>
        <v>10</v>
      </c>
      <c r="CT39" s="4">
        <f t="shared" ca="1" si="105"/>
        <v>35</v>
      </c>
      <c r="CU39" s="4">
        <f t="shared" ca="1" si="106"/>
        <v>70</v>
      </c>
      <c r="CV39" s="4">
        <f t="shared" ca="1" si="107"/>
        <v>50</v>
      </c>
      <c r="CW39" s="4">
        <f t="shared" ca="1" si="108"/>
        <v>10</v>
      </c>
      <c r="CX39" s="4">
        <f t="shared" ca="1" si="109"/>
        <v>10</v>
      </c>
      <c r="CY39" s="4">
        <f t="shared" ca="1" si="110"/>
        <v>1100</v>
      </c>
      <c r="CZ39" s="4">
        <f t="shared" ca="1" si="111"/>
        <v>3600</v>
      </c>
      <c r="DA39" s="4">
        <f t="shared" ca="1" si="112"/>
        <v>12</v>
      </c>
      <c r="DB39" s="4">
        <f t="shared" ca="1" si="113"/>
        <v>50</v>
      </c>
      <c r="DC39" s="4">
        <f t="shared" ca="1" si="114"/>
        <v>100</v>
      </c>
      <c r="DD39" s="4">
        <f t="shared" ca="1" si="115"/>
        <v>130</v>
      </c>
      <c r="DE39" s="4">
        <f t="shared" ca="1" si="61"/>
        <v>150</v>
      </c>
      <c r="DF39" s="4">
        <f t="shared" ca="1" si="62"/>
        <v>200</v>
      </c>
      <c r="DG39" s="4">
        <f t="shared" ca="1" si="63"/>
        <v>240</v>
      </c>
      <c r="DH39" s="30"/>
      <c r="DI39" s="4">
        <f t="shared" ca="1" si="65"/>
        <v>1100</v>
      </c>
      <c r="DJ39" s="4">
        <f t="shared" ca="1" si="116"/>
        <v>900</v>
      </c>
      <c r="DK39" s="30"/>
      <c r="DL39" s="30"/>
      <c r="DM39" s="30"/>
      <c r="DN39" s="30"/>
      <c r="DO39" s="30"/>
      <c r="DP39" s="30"/>
      <c r="DQ39" s="30"/>
      <c r="DR39" s="4">
        <f t="shared" ca="1" si="117"/>
        <v>12</v>
      </c>
      <c r="DS39" s="4">
        <f t="shared" ca="1" si="118"/>
        <v>10</v>
      </c>
      <c r="DT39" s="4">
        <f t="shared" ca="1" si="119"/>
        <v>20</v>
      </c>
      <c r="DU39" s="131"/>
      <c r="DV39" s="349">
        <f t="shared" ca="1" si="150"/>
        <v>150</v>
      </c>
      <c r="DW39" s="4">
        <f t="shared" ca="1" si="144"/>
        <v>120</v>
      </c>
      <c r="DX39" s="4">
        <f t="shared" ca="1" si="191"/>
        <v>150</v>
      </c>
      <c r="DY39" s="4">
        <f t="shared" ca="1" si="126"/>
        <v>170</v>
      </c>
      <c r="DZ39" s="4">
        <f t="shared" ca="1" si="123"/>
        <v>50</v>
      </c>
      <c r="EA39" s="4">
        <f t="shared" ca="1" si="124"/>
        <v>55</v>
      </c>
      <c r="EB39" s="4">
        <f t="shared" ca="1" si="125"/>
        <v>50</v>
      </c>
      <c r="ED39" s="353" t="s">
        <v>70</v>
      </c>
      <c r="EE39" s="8" t="s">
        <v>175</v>
      </c>
      <c r="EF39" s="119">
        <v>85.17</v>
      </c>
    </row>
    <row r="40" spans="1:137" x14ac:dyDescent="0.15">
      <c r="A40" s="6" t="s">
        <v>436</v>
      </c>
      <c r="B40" s="3">
        <f t="shared" ca="1" si="75"/>
        <v>45194</v>
      </c>
      <c r="C40" s="131"/>
      <c r="D40" s="131"/>
      <c r="E40" s="16">
        <f t="shared" ca="1" si="152"/>
        <v>55.573999999999998</v>
      </c>
      <c r="F40" s="16">
        <f t="shared" ca="1" si="76"/>
        <v>53.61</v>
      </c>
      <c r="G40" s="131"/>
      <c r="H40" s="133"/>
      <c r="I40" s="16">
        <f t="shared" ca="1" si="153"/>
        <v>53.674999999999997</v>
      </c>
      <c r="J40" s="16">
        <f t="shared" ca="1" si="154"/>
        <v>47.420999999999999</v>
      </c>
      <c r="K40" s="131"/>
      <c r="L40" s="16">
        <f t="shared" ca="1" si="155"/>
        <v>71.712000000000003</v>
      </c>
      <c r="M40" s="16">
        <f t="shared" ca="1" si="156"/>
        <v>64.701999999999998</v>
      </c>
      <c r="N40" s="63">
        <f t="shared" ca="1" si="157"/>
        <v>71.534999999999997</v>
      </c>
      <c r="O40" s="16">
        <f t="shared" ca="1" si="158"/>
        <v>65.682000000000002</v>
      </c>
      <c r="P40" s="4">
        <f t="shared" ca="1" si="159"/>
        <v>57.312999999999988</v>
      </c>
      <c r="Q40" s="16">
        <f t="shared" ca="1" si="160"/>
        <v>54.627000000000002</v>
      </c>
      <c r="R40" s="16">
        <f t="shared" ca="1" si="161"/>
        <v>52.888999999999996</v>
      </c>
      <c r="S40" s="16">
        <f t="shared" ca="1" si="162"/>
        <v>63.185000000000002</v>
      </c>
      <c r="T40" s="16">
        <f t="shared" ca="1" si="163"/>
        <v>55.824000000000005</v>
      </c>
      <c r="U40" s="16">
        <f t="shared" ca="1" si="164"/>
        <v>52.214000000000006</v>
      </c>
      <c r="V40" s="16">
        <f t="shared" ca="1" si="165"/>
        <v>51.177999999999997</v>
      </c>
      <c r="W40" s="16">
        <f t="shared" ca="1" si="77"/>
        <v>55.448</v>
      </c>
      <c r="X40" s="16">
        <f t="shared" ca="1" si="78"/>
        <v>57.183999999999997</v>
      </c>
      <c r="Y40" s="63">
        <f t="shared" ca="1" si="166"/>
        <v>54.403000000000006</v>
      </c>
      <c r="Z40" s="16">
        <f t="shared" ca="1" si="79"/>
        <v>51.183</v>
      </c>
      <c r="AA40" s="16">
        <f t="shared" ca="1" si="167"/>
        <v>51.14</v>
      </c>
      <c r="AB40" s="16">
        <f t="shared" ca="1" si="168"/>
        <v>49.941000000000003</v>
      </c>
      <c r="AC40" s="16">
        <f t="shared" ca="1" si="169"/>
        <v>50.701000000000001</v>
      </c>
      <c r="AD40" s="30"/>
      <c r="AE40" s="16">
        <f t="shared" ca="1" si="170"/>
        <v>70.75800000000001</v>
      </c>
      <c r="AF40" s="16">
        <f t="shared" ca="1" si="171"/>
        <v>74.251000000000005</v>
      </c>
      <c r="AG40" s="16">
        <f t="shared" ca="1" si="172"/>
        <v>68.021999999999991</v>
      </c>
      <c r="AH40" s="64">
        <f t="shared" ca="1" si="173"/>
        <v>61.980000000000004</v>
      </c>
      <c r="AI40" s="16">
        <f t="shared" ca="1" si="174"/>
        <v>60.558</v>
      </c>
      <c r="AJ40" s="16">
        <f t="shared" ca="1" si="175"/>
        <v>54.804000000000002</v>
      </c>
      <c r="AK40" s="16">
        <f t="shared" ca="1" si="176"/>
        <v>51.456999999999994</v>
      </c>
      <c r="AL40" s="16">
        <f t="shared" ca="1" si="177"/>
        <v>51.231000000000002</v>
      </c>
      <c r="AM40" s="16">
        <f t="shared" ca="1" si="178"/>
        <v>72.53</v>
      </c>
      <c r="AN40" s="16">
        <f t="shared" ca="1" si="179"/>
        <v>70.664000000000001</v>
      </c>
      <c r="AO40" s="16">
        <f t="shared" ca="1" si="180"/>
        <v>60.637</v>
      </c>
      <c r="AP40" s="16">
        <f t="shared" ca="1" si="181"/>
        <v>55.631999999999998</v>
      </c>
      <c r="AQ40" s="16">
        <f t="shared" ca="1" si="182"/>
        <v>54.104000000000006</v>
      </c>
      <c r="AR40" s="16">
        <f t="shared" ca="1" si="183"/>
        <v>52.987000000000002</v>
      </c>
      <c r="AS40" s="16">
        <f t="shared" ca="1" si="184"/>
        <v>49.84</v>
      </c>
      <c r="AT40" s="118">
        <f t="shared" ca="1" si="145"/>
        <v>93.772999999999996</v>
      </c>
      <c r="AU40" s="118">
        <f t="shared" ca="1" si="146"/>
        <v>86.128</v>
      </c>
      <c r="AV40" s="118">
        <f t="shared" ca="1" si="147"/>
        <v>83.503</v>
      </c>
      <c r="AW40" s="118">
        <f t="shared" ca="1" si="148"/>
        <v>82.552999999999997</v>
      </c>
      <c r="AX40" s="118">
        <f t="shared" ca="1" si="149"/>
        <v>81.257999999999996</v>
      </c>
      <c r="AY40" s="118">
        <f t="shared" ca="1" si="80"/>
        <v>71.283000000000001</v>
      </c>
      <c r="AZ40" s="135"/>
      <c r="BA40" s="133"/>
      <c r="BB40" s="133"/>
      <c r="BC40" s="133"/>
      <c r="BD40" s="133"/>
      <c r="BE40" s="133"/>
      <c r="BF40" s="30"/>
      <c r="BG40" s="17">
        <f t="shared" ca="1" si="185"/>
        <v>69.837000000000003</v>
      </c>
      <c r="BH40" s="17">
        <f t="shared" ca="1" si="186"/>
        <v>63.646000000000001</v>
      </c>
      <c r="BI40" s="17">
        <f t="shared" ca="1" si="187"/>
        <v>54.914999999999992</v>
      </c>
      <c r="BJ40" s="133"/>
      <c r="BK40" s="17">
        <f t="shared" ca="1" si="188"/>
        <v>53.747999999999998</v>
      </c>
      <c r="BL40" s="17">
        <f t="shared" ca="1" si="189"/>
        <v>49.62700000000001</v>
      </c>
      <c r="BM40" s="17">
        <f t="shared" ca="1" si="190"/>
        <v>50.620000000000005</v>
      </c>
      <c r="BN40" s="131"/>
      <c r="BO40" s="131"/>
      <c r="BP40" s="28">
        <f t="shared" ca="1" si="81"/>
        <v>1000</v>
      </c>
      <c r="BQ40" s="28">
        <f t="shared" ca="1" si="82"/>
        <v>1000</v>
      </c>
      <c r="BR40" s="131"/>
      <c r="BS40" s="131"/>
      <c r="BT40" s="4">
        <f t="shared" ca="1" si="83"/>
        <v>380</v>
      </c>
      <c r="BU40" s="4">
        <f t="shared" ca="1" si="84"/>
        <v>150</v>
      </c>
      <c r="BV40" s="131"/>
      <c r="BW40" s="4">
        <f t="shared" ca="1" si="85"/>
        <v>190</v>
      </c>
      <c r="BX40" s="7">
        <f t="shared" ca="1" si="86"/>
        <v>310</v>
      </c>
      <c r="BY40" s="30"/>
      <c r="BZ40" s="4">
        <f t="shared" ca="1" si="87"/>
        <v>40</v>
      </c>
      <c r="CA40" s="4">
        <f t="shared" ca="1" si="151"/>
        <v>5000</v>
      </c>
      <c r="CB40" s="4">
        <f t="shared" ca="1" si="88"/>
        <v>2400</v>
      </c>
      <c r="CC40" s="4">
        <f t="shared" ca="1" si="89"/>
        <v>20</v>
      </c>
      <c r="CD40" s="4">
        <f t="shared" ca="1" si="90"/>
        <v>25</v>
      </c>
      <c r="CE40" s="4">
        <f t="shared" ca="1" si="91"/>
        <v>210</v>
      </c>
      <c r="CF40" s="4">
        <f t="shared" ca="1" si="92"/>
        <v>2500</v>
      </c>
      <c r="CG40" s="4">
        <f t="shared" ca="1" si="93"/>
        <v>10</v>
      </c>
      <c r="CH40" s="4">
        <f t="shared" ca="1" si="94"/>
        <v>350</v>
      </c>
      <c r="CI40" s="4">
        <f t="shared" ca="1" si="95"/>
        <v>200</v>
      </c>
      <c r="CJ40" s="4">
        <f t="shared" ca="1" si="96"/>
        <v>10</v>
      </c>
      <c r="CK40" s="4">
        <f t="shared" ca="1" si="97"/>
        <v>20</v>
      </c>
      <c r="CL40" s="4">
        <f t="shared" ca="1" si="98"/>
        <v>1000</v>
      </c>
      <c r="CM40" s="4">
        <f t="shared" ca="1" si="99"/>
        <v>1000</v>
      </c>
      <c r="CN40" s="4">
        <f t="shared" ca="1" si="100"/>
        <v>12</v>
      </c>
      <c r="CO40" s="131"/>
      <c r="CP40" s="131"/>
      <c r="CQ40" s="4">
        <f t="shared" ca="1" si="102"/>
        <v>2800</v>
      </c>
      <c r="CR40" s="4">
        <f t="shared" ca="1" si="103"/>
        <v>3200</v>
      </c>
      <c r="CS40" s="4">
        <f t="shared" ca="1" si="104"/>
        <v>12</v>
      </c>
      <c r="CT40" s="4">
        <f t="shared" ca="1" si="105"/>
        <v>45</v>
      </c>
      <c r="CU40" s="4">
        <f t="shared" ca="1" si="106"/>
        <v>75</v>
      </c>
      <c r="CV40" s="4">
        <f t="shared" ca="1" si="107"/>
        <v>50</v>
      </c>
      <c r="CW40" s="4">
        <f t="shared" ca="1" si="108"/>
        <v>10</v>
      </c>
      <c r="CX40" s="4">
        <f t="shared" ca="1" si="109"/>
        <v>10</v>
      </c>
      <c r="CY40" s="4">
        <f t="shared" ca="1" si="110"/>
        <v>1000</v>
      </c>
      <c r="CZ40" s="4">
        <f t="shared" ca="1" si="111"/>
        <v>3200</v>
      </c>
      <c r="DA40" s="4">
        <f t="shared" ca="1" si="112"/>
        <v>12</v>
      </c>
      <c r="DB40" s="4">
        <f t="shared" ca="1" si="113"/>
        <v>75</v>
      </c>
      <c r="DC40" s="4">
        <f t="shared" ca="1" si="114"/>
        <v>150</v>
      </c>
      <c r="DD40" s="4">
        <f t="shared" ca="1" si="115"/>
        <v>150</v>
      </c>
      <c r="DE40" s="4">
        <f t="shared" ca="1" si="61"/>
        <v>320</v>
      </c>
      <c r="DF40" s="4">
        <f t="shared" ca="1" si="62"/>
        <v>400</v>
      </c>
      <c r="DG40" s="4">
        <f t="shared" ca="1" si="63"/>
        <v>200</v>
      </c>
      <c r="DH40" s="30"/>
      <c r="DI40" s="4">
        <f t="shared" ca="1" si="65"/>
        <v>900</v>
      </c>
      <c r="DJ40" s="4">
        <f t="shared" ca="1" si="116"/>
        <v>1100</v>
      </c>
      <c r="DK40" s="30"/>
      <c r="DL40" s="30"/>
      <c r="DM40" s="30"/>
      <c r="DN40" s="30"/>
      <c r="DO40" s="30"/>
      <c r="DP40" s="30"/>
      <c r="DQ40" s="30"/>
      <c r="DR40" s="4">
        <f t="shared" ca="1" si="117"/>
        <v>15</v>
      </c>
      <c r="DS40" s="4">
        <f t="shared" ca="1" si="118"/>
        <v>10</v>
      </c>
      <c r="DT40" s="4">
        <f t="shared" ca="1" si="119"/>
        <v>15</v>
      </c>
      <c r="DU40" s="131"/>
      <c r="DV40" s="349">
        <f t="shared" ca="1" si="150"/>
        <v>160</v>
      </c>
      <c r="DW40" s="4">
        <f t="shared" ca="1" si="144"/>
        <v>150</v>
      </c>
      <c r="DX40" s="4">
        <f t="shared" ca="1" si="191"/>
        <v>200</v>
      </c>
      <c r="DY40" s="4">
        <f t="shared" ca="1" si="126"/>
        <v>220</v>
      </c>
      <c r="DZ40" s="4">
        <f t="shared" ca="1" si="123"/>
        <v>45</v>
      </c>
      <c r="EA40" s="4">
        <f t="shared" ca="1" si="124"/>
        <v>50</v>
      </c>
      <c r="EB40" s="4">
        <f t="shared" ca="1" si="125"/>
        <v>45</v>
      </c>
      <c r="ED40" s="354"/>
      <c r="EE40" t="s">
        <v>176</v>
      </c>
      <c r="EF40" s="120">
        <v>85.103999999999999</v>
      </c>
    </row>
    <row r="41" spans="1:137" x14ac:dyDescent="0.15">
      <c r="A41" s="6" t="s">
        <v>437</v>
      </c>
      <c r="B41" s="3">
        <f t="shared" ca="1" si="75"/>
        <v>45201</v>
      </c>
      <c r="C41" s="131"/>
      <c r="D41" s="131"/>
      <c r="E41" s="16">
        <f t="shared" ca="1" si="152"/>
        <v>55.338999999999999</v>
      </c>
      <c r="F41" s="16">
        <f t="shared" ca="1" si="76"/>
        <v>53.435000000000002</v>
      </c>
      <c r="G41" s="131"/>
      <c r="H41" s="133"/>
      <c r="I41" s="16">
        <f t="shared" ca="1" si="153"/>
        <v>53.624999999999993</v>
      </c>
      <c r="J41" s="16">
        <f t="shared" ca="1" si="154"/>
        <v>47.441000000000003</v>
      </c>
      <c r="K41" s="131"/>
      <c r="L41" s="16">
        <f t="shared" ca="1" si="155"/>
        <v>71.816999999999993</v>
      </c>
      <c r="M41" s="16">
        <f t="shared" ca="1" si="156"/>
        <v>64.692000000000007</v>
      </c>
      <c r="N41" s="63">
        <f t="shared" ca="1" si="157"/>
        <v>71.529999999999987</v>
      </c>
      <c r="O41" s="16">
        <f t="shared" ca="1" si="158"/>
        <v>65.62700000000001</v>
      </c>
      <c r="P41" s="4">
        <f t="shared" ca="1" si="159"/>
        <v>57.342999999999989</v>
      </c>
      <c r="Q41" s="16">
        <f t="shared" ca="1" si="160"/>
        <v>54.637</v>
      </c>
      <c r="R41" s="16">
        <f t="shared" ca="1" si="161"/>
        <v>52.759</v>
      </c>
      <c r="S41" s="16">
        <f t="shared" ca="1" si="162"/>
        <v>62.61</v>
      </c>
      <c r="T41" s="16">
        <f t="shared" ca="1" si="163"/>
        <v>55.744</v>
      </c>
      <c r="U41" s="16">
        <f t="shared" ca="1" si="164"/>
        <v>52.214000000000006</v>
      </c>
      <c r="V41" s="16">
        <f t="shared" ca="1" si="165"/>
        <v>51.143000000000001</v>
      </c>
      <c r="W41" s="16">
        <f t="shared" ca="1" si="77"/>
        <v>55.177999999999997</v>
      </c>
      <c r="X41" s="16">
        <f t="shared" ca="1" si="78"/>
        <v>56.694000000000003</v>
      </c>
      <c r="Y41" s="63">
        <f t="shared" ca="1" si="166"/>
        <v>54.278000000000006</v>
      </c>
      <c r="Z41" s="16">
        <f t="shared" ca="1" si="79"/>
        <v>51.147999999999996</v>
      </c>
      <c r="AA41" s="16">
        <f t="shared" ca="1" si="167"/>
        <v>51.1</v>
      </c>
      <c r="AB41" s="16">
        <f t="shared" ca="1" si="168"/>
        <v>49.920999999999999</v>
      </c>
      <c r="AC41" s="16">
        <f t="shared" ca="1" si="169"/>
        <v>50.686</v>
      </c>
      <c r="AD41" s="30"/>
      <c r="AE41" s="16">
        <f t="shared" ca="1" si="170"/>
        <v>70.75800000000001</v>
      </c>
      <c r="AF41" s="16">
        <f t="shared" ca="1" si="171"/>
        <v>74.301000000000002</v>
      </c>
      <c r="AG41" s="16">
        <f t="shared" ca="1" si="172"/>
        <v>68.111999999999995</v>
      </c>
      <c r="AH41" s="64">
        <f t="shared" ca="1" si="173"/>
        <v>61.050000000000004</v>
      </c>
      <c r="AI41" s="16">
        <f t="shared" ca="1" si="174"/>
        <v>60.558</v>
      </c>
      <c r="AJ41" s="16">
        <f t="shared" ca="1" si="175"/>
        <v>54.798999999999999</v>
      </c>
      <c r="AK41" s="16">
        <f t="shared" ca="1" si="176"/>
        <v>51.451999999999998</v>
      </c>
      <c r="AL41" s="16">
        <f t="shared" ca="1" si="177"/>
        <v>51.201000000000008</v>
      </c>
      <c r="AM41" s="16">
        <f t="shared" ca="1" si="178"/>
        <v>72.47</v>
      </c>
      <c r="AN41" s="16">
        <f t="shared" ca="1" si="179"/>
        <v>70.649000000000001</v>
      </c>
      <c r="AO41" s="16">
        <f t="shared" ca="1" si="180"/>
        <v>60.622</v>
      </c>
      <c r="AP41" s="16">
        <f t="shared" ca="1" si="181"/>
        <v>55.402000000000001</v>
      </c>
      <c r="AQ41" s="16">
        <f t="shared" ca="1" si="182"/>
        <v>54.004000000000005</v>
      </c>
      <c r="AR41" s="16">
        <f t="shared" ca="1" si="183"/>
        <v>52.917000000000002</v>
      </c>
      <c r="AS41" s="16">
        <f t="shared" ca="1" si="184"/>
        <v>49.82</v>
      </c>
      <c r="AT41" s="118">
        <f t="shared" ca="1" si="145"/>
        <v>93.60799999999999</v>
      </c>
      <c r="AU41" s="118">
        <f t="shared" ca="1" si="146"/>
        <v>85.807999999999993</v>
      </c>
      <c r="AV41" s="118">
        <f t="shared" ca="1" si="147"/>
        <v>83.373000000000005</v>
      </c>
      <c r="AW41" s="118">
        <f t="shared" ca="1" si="148"/>
        <v>82.312999999999988</v>
      </c>
      <c r="AX41" s="118">
        <f t="shared" ca="1" si="149"/>
        <v>81.263000000000005</v>
      </c>
      <c r="AY41" s="280">
        <f ca="1">$EH$51-INDIRECT($A41&amp;"!G37")</f>
        <v>71.288000000000011</v>
      </c>
      <c r="AZ41" s="135"/>
      <c r="BA41" s="133"/>
      <c r="BB41" s="133"/>
      <c r="BC41" s="133"/>
      <c r="BD41" s="133"/>
      <c r="BE41" s="133"/>
      <c r="BF41" s="30"/>
      <c r="BG41" s="17">
        <f t="shared" ca="1" si="185"/>
        <v>69.796999999999997</v>
      </c>
      <c r="BH41" s="17">
        <f t="shared" ca="1" si="186"/>
        <v>63.655999999999999</v>
      </c>
      <c r="BI41" s="17">
        <f t="shared" ca="1" si="187"/>
        <v>54.87</v>
      </c>
      <c r="BJ41" s="133"/>
      <c r="BK41" s="17">
        <f t="shared" ca="1" si="188"/>
        <v>53.613</v>
      </c>
      <c r="BL41" s="17">
        <f t="shared" ca="1" si="189"/>
        <v>49.722000000000008</v>
      </c>
      <c r="BM41" s="17">
        <f t="shared" ca="1" si="190"/>
        <v>50.61</v>
      </c>
      <c r="BN41" s="131"/>
      <c r="BO41" s="131"/>
      <c r="BP41" s="28">
        <f t="shared" ca="1" si="81"/>
        <v>900</v>
      </c>
      <c r="BQ41" s="28">
        <f t="shared" ca="1" si="82"/>
        <v>1100</v>
      </c>
      <c r="BR41" s="131"/>
      <c r="BS41" s="131"/>
      <c r="BT41" s="4">
        <f t="shared" ca="1" si="83"/>
        <v>380</v>
      </c>
      <c r="BU41" s="4">
        <f t="shared" ca="1" si="84"/>
        <v>160</v>
      </c>
      <c r="BV41" s="131"/>
      <c r="BW41" s="4">
        <f t="shared" ca="1" si="85"/>
        <v>180</v>
      </c>
      <c r="BX41" s="7">
        <f t="shared" ca="1" si="86"/>
        <v>290</v>
      </c>
      <c r="BY41" s="30"/>
      <c r="BZ41" s="4">
        <f t="shared" ca="1" si="87"/>
        <v>15</v>
      </c>
      <c r="CA41" s="4">
        <f t="shared" ca="1" si="151"/>
        <v>4500</v>
      </c>
      <c r="CB41" s="4">
        <f t="shared" ca="1" si="88"/>
        <v>3000</v>
      </c>
      <c r="CC41" s="4">
        <f t="shared" ca="1" si="89"/>
        <v>20</v>
      </c>
      <c r="CD41" s="4">
        <f t="shared" ca="1" si="90"/>
        <v>25</v>
      </c>
      <c r="CE41" s="4">
        <f t="shared" ca="1" si="91"/>
        <v>230</v>
      </c>
      <c r="CF41" s="4">
        <f t="shared" ca="1" si="92"/>
        <v>2500</v>
      </c>
      <c r="CG41" s="4">
        <f t="shared" ca="1" si="93"/>
        <v>10</v>
      </c>
      <c r="CH41" s="4">
        <f t="shared" ca="1" si="94"/>
        <v>300</v>
      </c>
      <c r="CI41" s="4">
        <f t="shared" ca="1" si="95"/>
        <v>180</v>
      </c>
      <c r="CJ41" s="4">
        <f t="shared" ca="1" si="96"/>
        <v>12</v>
      </c>
      <c r="CK41" s="4">
        <f t="shared" ca="1" si="97"/>
        <v>25</v>
      </c>
      <c r="CL41" s="4">
        <f t="shared" ca="1" si="98"/>
        <v>1000</v>
      </c>
      <c r="CM41" s="4">
        <f t="shared" ca="1" si="99"/>
        <v>1000</v>
      </c>
      <c r="CN41" s="4">
        <f t="shared" ca="1" si="100"/>
        <v>15</v>
      </c>
      <c r="CO41" s="131"/>
      <c r="CP41" s="131"/>
      <c r="CQ41" s="4">
        <f t="shared" ca="1" si="102"/>
        <v>2900</v>
      </c>
      <c r="CR41" s="4">
        <f t="shared" ca="1" si="103"/>
        <v>3000</v>
      </c>
      <c r="CS41" s="4">
        <f t="shared" ca="1" si="104"/>
        <v>10</v>
      </c>
      <c r="CT41" s="4">
        <f t="shared" ca="1" si="105"/>
        <v>45</v>
      </c>
      <c r="CU41" s="4">
        <f t="shared" ca="1" si="106"/>
        <v>90</v>
      </c>
      <c r="CV41" s="4">
        <f t="shared" ca="1" si="107"/>
        <v>50</v>
      </c>
      <c r="CW41" s="4">
        <f t="shared" ca="1" si="108"/>
        <v>10</v>
      </c>
      <c r="CX41" s="4">
        <f t="shared" ca="1" si="109"/>
        <v>10</v>
      </c>
      <c r="CY41" s="4">
        <f t="shared" ca="1" si="110"/>
        <v>1100</v>
      </c>
      <c r="CZ41" s="4">
        <f t="shared" ca="1" si="111"/>
        <v>3500</v>
      </c>
      <c r="DA41" s="4">
        <f t="shared" ca="1" si="112"/>
        <v>15</v>
      </c>
      <c r="DB41" s="4">
        <f t="shared" ca="1" si="113"/>
        <v>110</v>
      </c>
      <c r="DC41" s="4">
        <f t="shared" ca="1" si="114"/>
        <v>160</v>
      </c>
      <c r="DD41" s="4">
        <f t="shared" ca="1" si="115"/>
        <v>150</v>
      </c>
      <c r="DE41" s="4">
        <f t="shared" ca="1" si="61"/>
        <v>320</v>
      </c>
      <c r="DF41" s="4">
        <f t="shared" ca="1" si="62"/>
        <v>400</v>
      </c>
      <c r="DG41" s="4">
        <f t="shared" ca="1" si="63"/>
        <v>200</v>
      </c>
      <c r="DH41" s="30"/>
      <c r="DI41" s="4">
        <f t="shared" ca="1" si="65"/>
        <v>900</v>
      </c>
      <c r="DJ41" s="4">
        <f t="shared" ca="1" si="116"/>
        <v>1100</v>
      </c>
      <c r="DK41" s="30"/>
      <c r="DL41" s="30"/>
      <c r="DM41" s="30"/>
      <c r="DN41" s="30"/>
      <c r="DO41" s="30"/>
      <c r="DP41" s="30"/>
      <c r="DQ41" s="30"/>
      <c r="DR41" s="4">
        <f t="shared" ca="1" si="117"/>
        <v>12</v>
      </c>
      <c r="DS41" s="4">
        <f t="shared" ca="1" si="118"/>
        <v>12</v>
      </c>
      <c r="DT41" s="4">
        <f t="shared" ca="1" si="119"/>
        <v>15</v>
      </c>
      <c r="DU41" s="131"/>
      <c r="DV41" s="349">
        <f t="shared" ca="1" si="150"/>
        <v>160</v>
      </c>
      <c r="DW41" s="4">
        <f t="shared" ca="1" si="144"/>
        <v>210</v>
      </c>
      <c r="DX41" s="4">
        <f t="shared" ca="1" si="191"/>
        <v>200</v>
      </c>
      <c r="DY41" s="4">
        <f t="shared" ca="1" si="126"/>
        <v>220</v>
      </c>
      <c r="DZ41" s="4">
        <f t="shared" ca="1" si="123"/>
        <v>50</v>
      </c>
      <c r="EA41" s="4">
        <f t="shared" ca="1" si="124"/>
        <v>50</v>
      </c>
      <c r="EB41" s="4">
        <f t="shared" ca="1" si="125"/>
        <v>50</v>
      </c>
      <c r="ED41" s="354"/>
      <c r="EE41" t="s">
        <v>177</v>
      </c>
      <c r="EF41" s="120">
        <v>85.061999999999998</v>
      </c>
    </row>
    <row r="42" spans="1:137" x14ac:dyDescent="0.15">
      <c r="A42" s="6" t="s">
        <v>442</v>
      </c>
      <c r="B42" s="3">
        <f t="shared" ca="1" si="75"/>
        <v>45209</v>
      </c>
      <c r="C42" s="131"/>
      <c r="D42" s="131"/>
      <c r="E42" s="16">
        <f t="shared" ca="1" si="152"/>
        <v>55.088999999999999</v>
      </c>
      <c r="F42" s="16">
        <f t="shared" ca="1" si="76"/>
        <v>53.650000000000006</v>
      </c>
      <c r="G42" s="131"/>
      <c r="H42" s="133"/>
      <c r="I42" s="16">
        <f t="shared" ca="1" si="153"/>
        <v>53.55</v>
      </c>
      <c r="J42" s="16">
        <f t="shared" ca="1" si="154"/>
        <v>47.375999999999998</v>
      </c>
      <c r="K42" s="131"/>
      <c r="L42" s="16">
        <f t="shared" ca="1" si="155"/>
        <v>71.61699999999999</v>
      </c>
      <c r="M42" s="16">
        <f t="shared" ca="1" si="156"/>
        <v>64.596999999999994</v>
      </c>
      <c r="N42" s="63">
        <f t="shared" ca="1" si="157"/>
        <v>71.524999999999991</v>
      </c>
      <c r="O42" s="16">
        <f t="shared" ca="1" si="158"/>
        <v>65.587000000000003</v>
      </c>
      <c r="P42" s="4">
        <f t="shared" ca="1" si="159"/>
        <v>57.332999999999998</v>
      </c>
      <c r="Q42" s="16">
        <f t="shared" ca="1" si="160"/>
        <v>54.602000000000004</v>
      </c>
      <c r="R42" s="16">
        <f t="shared" ca="1" si="161"/>
        <v>52.788999999999994</v>
      </c>
      <c r="S42" s="16">
        <f t="shared" ca="1" si="162"/>
        <v>62.42</v>
      </c>
      <c r="T42" s="16">
        <f t="shared" ca="1" si="163"/>
        <v>55.444000000000003</v>
      </c>
      <c r="U42" s="16">
        <f t="shared" ca="1" si="164"/>
        <v>52.26400000000001</v>
      </c>
      <c r="V42" s="16">
        <f t="shared" ca="1" si="165"/>
        <v>51.158000000000001</v>
      </c>
      <c r="W42" s="16">
        <f t="shared" ca="1" si="77"/>
        <v>55.073</v>
      </c>
      <c r="X42" s="16">
        <f t="shared" ca="1" si="78"/>
        <v>56.463999999999999</v>
      </c>
      <c r="Y42" s="63">
        <f t="shared" ca="1" si="166"/>
        <v>54.193000000000005</v>
      </c>
      <c r="Z42" s="16">
        <f t="shared" ca="1" si="79"/>
        <v>51.107999999999997</v>
      </c>
      <c r="AA42" s="16">
        <f t="shared" ca="1" si="167"/>
        <v>51.260000000000005</v>
      </c>
      <c r="AB42" s="16">
        <f t="shared" ca="1" si="168"/>
        <v>49.985999999999997</v>
      </c>
      <c r="AC42" s="16">
        <f t="shared" ca="1" si="169"/>
        <v>50.655999999999999</v>
      </c>
      <c r="AD42" s="30"/>
      <c r="AE42" s="16">
        <f t="shared" ca="1" si="170"/>
        <v>70.753</v>
      </c>
      <c r="AF42" s="16">
        <f t="shared" ca="1" si="171"/>
        <v>74.341000000000008</v>
      </c>
      <c r="AG42" s="16">
        <f t="shared" ca="1" si="172"/>
        <v>68.132000000000005</v>
      </c>
      <c r="AH42" s="64">
        <f t="shared" ca="1" si="173"/>
        <v>60.95</v>
      </c>
      <c r="AI42" s="16">
        <f t="shared" ca="1" si="174"/>
        <v>60.553000000000004</v>
      </c>
      <c r="AJ42" s="16">
        <f t="shared" ca="1" si="175"/>
        <v>54.789000000000001</v>
      </c>
      <c r="AK42" s="16">
        <f t="shared" ca="1" si="176"/>
        <v>51.497</v>
      </c>
      <c r="AL42" s="16">
        <f t="shared" ca="1" si="177"/>
        <v>51.216000000000008</v>
      </c>
      <c r="AM42" s="16">
        <f t="shared" ca="1" si="178"/>
        <v>72.424999999999997</v>
      </c>
      <c r="AN42" s="16">
        <f t="shared" ca="1" si="179"/>
        <v>70.608999999999995</v>
      </c>
      <c r="AO42" s="16">
        <f t="shared" ca="1" si="180"/>
        <v>60.601999999999997</v>
      </c>
      <c r="AP42" s="16">
        <f t="shared" ca="1" si="181"/>
        <v>55.381999999999998</v>
      </c>
      <c r="AQ42" s="16">
        <f t="shared" ca="1" si="182"/>
        <v>55.099000000000004</v>
      </c>
      <c r="AR42" s="16">
        <f t="shared" ca="1" si="183"/>
        <v>52.807000000000002</v>
      </c>
      <c r="AS42" s="16">
        <f t="shared" ca="1" si="184"/>
        <v>49.795000000000002</v>
      </c>
      <c r="AT42" s="118">
        <f t="shared" ca="1" si="145"/>
        <v>93.783000000000001</v>
      </c>
      <c r="AU42" s="118">
        <f t="shared" ca="1" si="146"/>
        <v>85.597999999999999</v>
      </c>
      <c r="AV42" s="118">
        <f t="shared" ca="1" si="147"/>
        <v>83.248000000000005</v>
      </c>
      <c r="AW42" s="118">
        <f t="shared" ca="1" si="148"/>
        <v>82.292999999999992</v>
      </c>
      <c r="AX42" s="118">
        <f t="shared" ca="1" si="149"/>
        <v>81.263000000000005</v>
      </c>
      <c r="AY42" s="280">
        <f t="shared" ref="AY42:AY53" ca="1" si="192">$EH$51-INDIRECT($A42&amp;"!G37")</f>
        <v>71.268000000000001</v>
      </c>
      <c r="AZ42" s="135"/>
      <c r="BA42" s="133"/>
      <c r="BB42" s="133"/>
      <c r="BC42" s="133"/>
      <c r="BD42" s="133"/>
      <c r="BE42" s="133"/>
      <c r="BF42" s="30"/>
      <c r="BG42" s="17">
        <f t="shared" ca="1" si="185"/>
        <v>69.796999999999997</v>
      </c>
      <c r="BH42" s="17">
        <f t="shared" ca="1" si="186"/>
        <v>63.710999999999999</v>
      </c>
      <c r="BI42" s="17">
        <f t="shared" ca="1" si="187"/>
        <v>54.854999999999997</v>
      </c>
      <c r="BJ42" s="133"/>
      <c r="BK42" s="17">
        <f t="shared" ca="1" si="188"/>
        <v>53.493000000000002</v>
      </c>
      <c r="BL42" s="17">
        <f t="shared" ca="1" si="189"/>
        <v>50.147000000000006</v>
      </c>
      <c r="BM42" s="17">
        <f t="shared" ca="1" si="190"/>
        <v>50.415000000000006</v>
      </c>
      <c r="BN42" s="131"/>
      <c r="BO42" s="131"/>
      <c r="BP42" s="28">
        <f t="shared" ca="1" si="81"/>
        <v>800</v>
      </c>
      <c r="BQ42" s="28">
        <f t="shared" ca="1" si="82"/>
        <v>1100</v>
      </c>
      <c r="BR42" s="131"/>
      <c r="BS42" s="131"/>
      <c r="BT42" s="4">
        <f t="shared" ca="1" si="83"/>
        <v>320</v>
      </c>
      <c r="BU42" s="4">
        <f t="shared" ca="1" si="84"/>
        <v>150</v>
      </c>
      <c r="BV42" s="131"/>
      <c r="BW42" s="4">
        <f t="shared" ca="1" si="85"/>
        <v>200</v>
      </c>
      <c r="BX42" s="7">
        <f t="shared" ca="1" si="86"/>
        <v>300</v>
      </c>
      <c r="BY42" s="30"/>
      <c r="BZ42" s="4">
        <f t="shared" ca="1" si="87"/>
        <v>20</v>
      </c>
      <c r="CA42" s="4">
        <f t="shared" ca="1" si="151"/>
        <v>4500</v>
      </c>
      <c r="CB42" s="4">
        <f t="shared" ca="1" si="88"/>
        <v>3000</v>
      </c>
      <c r="CC42" s="4">
        <f t="shared" ca="1" si="89"/>
        <v>25</v>
      </c>
      <c r="CD42" s="4">
        <f t="shared" ca="1" si="90"/>
        <v>35</v>
      </c>
      <c r="CE42" s="4">
        <f t="shared" ca="1" si="91"/>
        <v>350</v>
      </c>
      <c r="CF42" s="4">
        <f t="shared" ca="1" si="92"/>
        <v>3200</v>
      </c>
      <c r="CG42" s="4">
        <f t="shared" ca="1" si="93"/>
        <v>10</v>
      </c>
      <c r="CH42" s="4">
        <f t="shared" ca="1" si="94"/>
        <v>370</v>
      </c>
      <c r="CI42" s="4">
        <f t="shared" ca="1" si="95"/>
        <v>175</v>
      </c>
      <c r="CJ42" s="4">
        <f t="shared" ca="1" si="96"/>
        <v>15</v>
      </c>
      <c r="CK42" s="4">
        <f t="shared" ca="1" si="97"/>
        <v>25</v>
      </c>
      <c r="CL42" s="4">
        <f t="shared" ca="1" si="98"/>
        <v>1100</v>
      </c>
      <c r="CM42" s="4">
        <f t="shared" ca="1" si="99"/>
        <v>1100</v>
      </c>
      <c r="CN42" s="4">
        <f t="shared" ca="1" si="100"/>
        <v>15</v>
      </c>
      <c r="CO42" s="131"/>
      <c r="CP42" s="131"/>
      <c r="CQ42" s="4">
        <f t="shared" ca="1" si="102"/>
        <v>3000</v>
      </c>
      <c r="CR42" s="4">
        <f t="shared" ca="1" si="103"/>
        <v>3500</v>
      </c>
      <c r="CS42" s="4">
        <f t="shared" ca="1" si="104"/>
        <v>10</v>
      </c>
      <c r="CT42" s="4">
        <f t="shared" ca="1" si="105"/>
        <v>45</v>
      </c>
      <c r="CU42" s="4">
        <f t="shared" ca="1" si="106"/>
        <v>90</v>
      </c>
      <c r="CV42" s="4">
        <f t="shared" ca="1" si="107"/>
        <v>50</v>
      </c>
      <c r="CW42" s="4">
        <f t="shared" ca="1" si="108"/>
        <v>10</v>
      </c>
      <c r="CX42" s="4">
        <f t="shared" ca="1" si="109"/>
        <v>35</v>
      </c>
      <c r="CY42" s="4">
        <f t="shared" ca="1" si="110"/>
        <v>800</v>
      </c>
      <c r="CZ42" s="4">
        <f t="shared" ca="1" si="111"/>
        <v>3600</v>
      </c>
      <c r="DA42" s="4">
        <f t="shared" ca="1" si="112"/>
        <v>15</v>
      </c>
      <c r="DB42" s="4">
        <f t="shared" ca="1" si="113"/>
        <v>50</v>
      </c>
      <c r="DC42" s="4">
        <f t="shared" ca="1" si="114"/>
        <v>150</v>
      </c>
      <c r="DD42" s="4">
        <f t="shared" ca="1" si="115"/>
        <v>150</v>
      </c>
      <c r="DE42" s="4">
        <f t="shared" ca="1" si="61"/>
        <v>250</v>
      </c>
      <c r="DF42" s="4">
        <f t="shared" ca="1" si="62"/>
        <v>300</v>
      </c>
      <c r="DG42" s="4">
        <f t="shared" ca="1" si="63"/>
        <v>380</v>
      </c>
      <c r="DH42" s="30"/>
      <c r="DI42" s="4">
        <f t="shared" ca="1" si="65"/>
        <v>1100</v>
      </c>
      <c r="DJ42" s="4">
        <f t="shared" ca="1" si="116"/>
        <v>1200</v>
      </c>
      <c r="DK42" s="30"/>
      <c r="DL42" s="30"/>
      <c r="DM42" s="30"/>
      <c r="DN42" s="30"/>
      <c r="DO42" s="30"/>
      <c r="DP42" s="30"/>
      <c r="DQ42" s="30"/>
      <c r="DR42" s="4">
        <f t="shared" ca="1" si="117"/>
        <v>12</v>
      </c>
      <c r="DS42" s="4">
        <f t="shared" ca="1" si="118"/>
        <v>13</v>
      </c>
      <c r="DT42" s="4">
        <f t="shared" ca="1" si="119"/>
        <v>15</v>
      </c>
      <c r="DU42" s="131"/>
      <c r="DV42" s="349">
        <f t="shared" ca="1" si="150"/>
        <v>140</v>
      </c>
      <c r="DW42" s="4">
        <f t="shared" ca="1" si="144"/>
        <v>210</v>
      </c>
      <c r="DX42" s="4">
        <f t="shared" ca="1" si="191"/>
        <v>210</v>
      </c>
      <c r="DY42" s="4">
        <f t="shared" ca="1" si="126"/>
        <v>210</v>
      </c>
      <c r="DZ42" s="4">
        <f t="shared" ca="1" si="123"/>
        <v>50</v>
      </c>
      <c r="EA42" s="4">
        <f t="shared" ca="1" si="124"/>
        <v>45</v>
      </c>
      <c r="EB42" s="4">
        <f t="shared" ca="1" si="125"/>
        <v>50</v>
      </c>
      <c r="ED42" s="355"/>
      <c r="EE42" s="11" t="s">
        <v>178</v>
      </c>
      <c r="EF42" s="121">
        <v>85.106999999999999</v>
      </c>
    </row>
    <row r="43" spans="1:137" x14ac:dyDescent="0.15">
      <c r="A43" s="6" t="s">
        <v>444</v>
      </c>
      <c r="B43" s="136">
        <f t="shared" ca="1" si="75"/>
        <v>45215</v>
      </c>
      <c r="C43" s="131"/>
      <c r="D43" s="131"/>
      <c r="E43" s="16">
        <f t="shared" ca="1" si="152"/>
        <v>55.134</v>
      </c>
      <c r="F43" s="16">
        <f t="shared" ca="1" si="76"/>
        <v>54.02</v>
      </c>
      <c r="G43" s="131"/>
      <c r="H43" s="133"/>
      <c r="I43" s="16">
        <f t="shared" ca="1" si="153"/>
        <v>53.60499999999999</v>
      </c>
      <c r="J43" s="16">
        <f t="shared" ca="1" si="154"/>
        <v>47.525999999999996</v>
      </c>
      <c r="K43" s="131"/>
      <c r="L43" s="16">
        <f t="shared" ca="1" si="155"/>
        <v>71.706999999999994</v>
      </c>
      <c r="M43" s="16">
        <f t="shared" ca="1" si="156"/>
        <v>64.576999999999998</v>
      </c>
      <c r="N43" s="63">
        <f t="shared" ca="1" si="157"/>
        <v>72.824999999999989</v>
      </c>
      <c r="O43" s="16">
        <f t="shared" ca="1" si="158"/>
        <v>65.542000000000002</v>
      </c>
      <c r="P43" s="4">
        <f t="shared" ca="1" si="159"/>
        <v>57.347999999999992</v>
      </c>
      <c r="Q43" s="16">
        <f t="shared" ca="1" si="160"/>
        <v>54.622</v>
      </c>
      <c r="R43" s="16">
        <f t="shared" ca="1" si="161"/>
        <v>52.983999999999995</v>
      </c>
      <c r="S43" s="16">
        <f t="shared" ca="1" si="162"/>
        <v>62.445</v>
      </c>
      <c r="T43" s="16">
        <f t="shared" ca="1" si="163"/>
        <v>55.574000000000005</v>
      </c>
      <c r="U43" s="16">
        <f t="shared" ca="1" si="164"/>
        <v>52.219000000000008</v>
      </c>
      <c r="V43" s="16">
        <f t="shared" ca="1" si="165"/>
        <v>51.263000000000005</v>
      </c>
      <c r="W43" s="16">
        <f t="shared" ca="1" si="77"/>
        <v>55.548000000000002</v>
      </c>
      <c r="X43" s="16">
        <f t="shared" ca="1" si="78"/>
        <v>57.079000000000001</v>
      </c>
      <c r="Y43" s="63">
        <f t="shared" ca="1" si="166"/>
        <v>55.258000000000003</v>
      </c>
      <c r="Z43" s="16">
        <f t="shared" ca="1" si="79"/>
        <v>51.308</v>
      </c>
      <c r="AA43" s="16">
        <f t="shared" ca="1" si="167"/>
        <v>51.555</v>
      </c>
      <c r="AB43" s="16">
        <f t="shared" ca="1" si="168"/>
        <v>49.996000000000002</v>
      </c>
      <c r="AC43" s="16">
        <f t="shared" ca="1" si="169"/>
        <v>50.786000000000001</v>
      </c>
      <c r="AD43" s="30"/>
      <c r="AE43" s="16">
        <f t="shared" ca="1" si="170"/>
        <v>70.75800000000001</v>
      </c>
      <c r="AF43" s="16">
        <f t="shared" ca="1" si="171"/>
        <v>74.341000000000008</v>
      </c>
      <c r="AG43" s="16">
        <f t="shared" ca="1" si="172"/>
        <v>68.146999999999991</v>
      </c>
      <c r="AH43" s="64">
        <f t="shared" ca="1" si="173"/>
        <v>60.984999999999999</v>
      </c>
      <c r="AI43" s="16">
        <f t="shared" ca="1" si="174"/>
        <v>60.542999999999999</v>
      </c>
      <c r="AJ43" s="16">
        <f t="shared" ca="1" si="175"/>
        <v>54.843999999999994</v>
      </c>
      <c r="AK43" s="16">
        <f t="shared" ca="1" si="176"/>
        <v>51.481999999999999</v>
      </c>
      <c r="AL43" s="16">
        <f t="shared" ca="1" si="177"/>
        <v>51.320999999999998</v>
      </c>
      <c r="AM43" s="16">
        <f t="shared" ca="1" si="178"/>
        <v>72.38</v>
      </c>
      <c r="AN43" s="16">
        <f t="shared" ca="1" si="179"/>
        <v>70.658999999999992</v>
      </c>
      <c r="AO43" s="16">
        <f t="shared" ca="1" si="180"/>
        <v>60.581999999999994</v>
      </c>
      <c r="AP43" s="16">
        <f t="shared" ca="1" si="181"/>
        <v>55.626999999999995</v>
      </c>
      <c r="AQ43" s="16">
        <f t="shared" ca="1" si="182"/>
        <v>54.674000000000007</v>
      </c>
      <c r="AR43" s="16">
        <f t="shared" ca="1" si="183"/>
        <v>52.906999999999996</v>
      </c>
      <c r="AS43" s="16">
        <f t="shared" ca="1" si="184"/>
        <v>49.99</v>
      </c>
      <c r="AT43" s="118">
        <f t="shared" ca="1" si="145"/>
        <v>93.143000000000001</v>
      </c>
      <c r="AU43" s="118">
        <f t="shared" ca="1" si="146"/>
        <v>85.518000000000001</v>
      </c>
      <c r="AV43" s="118">
        <f t="shared" ca="1" si="147"/>
        <v>83.248000000000005</v>
      </c>
      <c r="AW43" s="118">
        <f t="shared" ca="1" si="148"/>
        <v>82.492999999999995</v>
      </c>
      <c r="AX43" s="118">
        <f t="shared" ca="1" si="149"/>
        <v>81.227999999999994</v>
      </c>
      <c r="AY43" s="280">
        <f t="shared" ca="1" si="192"/>
        <v>71.193000000000012</v>
      </c>
      <c r="AZ43" s="135"/>
      <c r="BA43" s="133"/>
      <c r="BB43" s="133"/>
      <c r="BC43" s="133"/>
      <c r="BD43" s="133"/>
      <c r="BE43" s="133"/>
      <c r="BF43" s="30"/>
      <c r="BG43" s="17">
        <f t="shared" ca="1" si="185"/>
        <v>69.861999999999995</v>
      </c>
      <c r="BH43" s="17">
        <f t="shared" ca="1" si="186"/>
        <v>63.826000000000001</v>
      </c>
      <c r="BI43" s="17">
        <f t="shared" ca="1" si="187"/>
        <v>54.899999999999991</v>
      </c>
      <c r="BJ43" s="282">
        <f t="shared" ref="BJ43:BJ53" ca="1" si="193">$EF$62-INDIRECT($A43&amp;"!B51")</f>
        <v>57.378999999999998</v>
      </c>
      <c r="BK43" s="17">
        <f t="shared" ca="1" si="188"/>
        <v>54.082999999999998</v>
      </c>
      <c r="BL43" s="17">
        <f t="shared" ca="1" si="189"/>
        <v>50.137000000000008</v>
      </c>
      <c r="BM43" s="17">
        <f t="shared" ca="1" si="190"/>
        <v>50.705000000000005</v>
      </c>
      <c r="BN43" s="131"/>
      <c r="BO43" s="131"/>
      <c r="BP43" s="28">
        <f t="shared" ca="1" si="81"/>
        <v>450</v>
      </c>
      <c r="BQ43" s="28">
        <f t="shared" ca="1" si="82"/>
        <v>900</v>
      </c>
      <c r="BR43" s="131"/>
      <c r="BS43" s="131"/>
      <c r="BT43" s="4">
        <f t="shared" ca="1" si="83"/>
        <v>300</v>
      </c>
      <c r="BU43" s="4">
        <f t="shared" ca="1" si="84"/>
        <v>150</v>
      </c>
      <c r="BV43" s="131"/>
      <c r="BW43" s="4">
        <f t="shared" ca="1" si="85"/>
        <v>170</v>
      </c>
      <c r="BX43" s="7">
        <f t="shared" ca="1" si="86"/>
        <v>300</v>
      </c>
      <c r="BY43" s="4">
        <f t="shared" ca="1" si="127"/>
        <v>5</v>
      </c>
      <c r="BZ43" s="4">
        <f t="shared" ca="1" si="87"/>
        <v>60</v>
      </c>
      <c r="CA43" s="4">
        <f t="shared" ca="1" si="151"/>
        <v>4500</v>
      </c>
      <c r="CB43" s="4">
        <f t="shared" ca="1" si="88"/>
        <v>3000</v>
      </c>
      <c r="CC43" s="4">
        <f t="shared" ca="1" si="89"/>
        <v>25</v>
      </c>
      <c r="CD43" s="4">
        <f t="shared" ca="1" si="90"/>
        <v>40</v>
      </c>
      <c r="CE43" s="4">
        <f t="shared" ca="1" si="91"/>
        <v>480</v>
      </c>
      <c r="CF43" s="4">
        <f t="shared" ca="1" si="92"/>
        <v>2600</v>
      </c>
      <c r="CG43" s="4">
        <f t="shared" ca="1" si="93"/>
        <v>12</v>
      </c>
      <c r="CH43" s="4">
        <f t="shared" ca="1" si="94"/>
        <v>350</v>
      </c>
      <c r="CI43" s="4">
        <f t="shared" ca="1" si="95"/>
        <v>180</v>
      </c>
      <c r="CJ43" s="4">
        <f t="shared" ca="1" si="96"/>
        <v>20</v>
      </c>
      <c r="CK43" s="4">
        <f t="shared" ca="1" si="97"/>
        <v>25</v>
      </c>
      <c r="CL43" s="4">
        <f t="shared" ca="1" si="98"/>
        <v>170</v>
      </c>
      <c r="CM43" s="4">
        <f t="shared" ca="1" si="99"/>
        <v>800</v>
      </c>
      <c r="CN43" s="4">
        <f t="shared" ca="1" si="100"/>
        <v>20</v>
      </c>
      <c r="CO43" s="131"/>
      <c r="CP43" s="131"/>
      <c r="CQ43" s="4">
        <f t="shared" ca="1" si="102"/>
        <v>3200</v>
      </c>
      <c r="CR43" s="4">
        <f t="shared" ca="1" si="103"/>
        <v>3500</v>
      </c>
      <c r="CS43" s="4">
        <f t="shared" ca="1" si="104"/>
        <v>10</v>
      </c>
      <c r="CT43" s="4">
        <f t="shared" ca="1" si="105"/>
        <v>40</v>
      </c>
      <c r="CU43" s="4">
        <f t="shared" ca="1" si="106"/>
        <v>100</v>
      </c>
      <c r="CV43" s="4">
        <f t="shared" ca="1" si="107"/>
        <v>60</v>
      </c>
      <c r="CW43" s="4">
        <f t="shared" ca="1" si="108"/>
        <v>12</v>
      </c>
      <c r="CX43" s="4">
        <f t="shared" ca="1" si="109"/>
        <v>30</v>
      </c>
      <c r="CY43" s="4">
        <f t="shared" ca="1" si="110"/>
        <v>1200</v>
      </c>
      <c r="CZ43" s="4">
        <f t="shared" ca="1" si="111"/>
        <v>3500</v>
      </c>
      <c r="DA43" s="4">
        <f t="shared" ca="1" si="112"/>
        <v>15</v>
      </c>
      <c r="DB43" s="4">
        <f t="shared" ca="1" si="113"/>
        <v>60</v>
      </c>
      <c r="DC43" s="4">
        <f t="shared" ca="1" si="114"/>
        <v>170</v>
      </c>
      <c r="DD43" s="4">
        <f t="shared" ca="1" si="115"/>
        <v>120</v>
      </c>
      <c r="DE43" s="4">
        <f t="shared" ca="1" si="61"/>
        <v>220</v>
      </c>
      <c r="DF43" s="4">
        <f t="shared" ca="1" si="62"/>
        <v>780</v>
      </c>
      <c r="DG43" s="4">
        <f t="shared" ca="1" si="63"/>
        <v>200</v>
      </c>
      <c r="DH43" s="30"/>
      <c r="DI43" s="4">
        <f t="shared" ca="1" si="65"/>
        <v>1100</v>
      </c>
      <c r="DJ43" s="4">
        <f t="shared" ca="1" si="116"/>
        <v>1200</v>
      </c>
      <c r="DK43" s="30"/>
      <c r="DL43" s="30"/>
      <c r="DM43" s="30"/>
      <c r="DN43" s="30"/>
      <c r="DO43" s="30"/>
      <c r="DP43" s="30"/>
      <c r="DQ43" s="30"/>
      <c r="DR43" s="4">
        <f t="shared" ca="1" si="117"/>
        <v>15</v>
      </c>
      <c r="DS43" s="4">
        <f t="shared" ca="1" si="118"/>
        <v>12</v>
      </c>
      <c r="DT43" s="4">
        <f t="shared" ca="1" si="119"/>
        <v>20</v>
      </c>
      <c r="DU43" s="283">
        <f t="shared" ca="1" si="74"/>
        <v>8</v>
      </c>
      <c r="DV43" s="349">
        <f t="shared" ca="1" si="150"/>
        <v>170</v>
      </c>
      <c r="DW43" s="4">
        <f t="shared" ref="DW43:DW53" ca="1" si="194">INDIRECT($A43&amp;"!$F$53")</f>
        <v>130</v>
      </c>
      <c r="DX43" s="4">
        <f t="shared" ca="1" si="191"/>
        <v>140</v>
      </c>
      <c r="DY43" s="4">
        <f t="shared" ca="1" si="126"/>
        <v>150</v>
      </c>
      <c r="DZ43" s="4">
        <f t="shared" ca="1" si="123"/>
        <v>50</v>
      </c>
      <c r="EA43" s="4">
        <f t="shared" ca="1" si="124"/>
        <v>50</v>
      </c>
      <c r="EB43" s="4">
        <f t="shared" ca="1" si="125"/>
        <v>50</v>
      </c>
      <c r="ED43" s="353" t="s">
        <v>71</v>
      </c>
      <c r="EE43" s="8" t="s">
        <v>179</v>
      </c>
      <c r="EF43" s="119">
        <v>57.084000000000003</v>
      </c>
    </row>
    <row r="44" spans="1:137" x14ac:dyDescent="0.15">
      <c r="A44" s="6" t="s">
        <v>445</v>
      </c>
      <c r="B44" s="3">
        <f t="shared" ca="1" si="75"/>
        <v>45223</v>
      </c>
      <c r="C44" s="131"/>
      <c r="D44" s="131"/>
      <c r="E44" s="16">
        <f t="shared" ca="1" si="152"/>
        <v>55.318999999999996</v>
      </c>
      <c r="F44" s="16">
        <f t="shared" ca="1" si="76"/>
        <v>53.45</v>
      </c>
      <c r="G44" s="131"/>
      <c r="H44" s="133"/>
      <c r="I44" s="16">
        <f t="shared" ca="1" si="153"/>
        <v>53.559999999999995</v>
      </c>
      <c r="J44" s="16">
        <f t="shared" ca="1" si="154"/>
        <v>47.470999999999997</v>
      </c>
      <c r="K44" s="131"/>
      <c r="L44" s="16">
        <f t="shared" ca="1" si="155"/>
        <v>71.456999999999994</v>
      </c>
      <c r="M44" s="16">
        <f t="shared" ca="1" si="156"/>
        <v>64.396999999999991</v>
      </c>
      <c r="N44" s="63">
        <f t="shared" ca="1" si="157"/>
        <v>71.588999999999999</v>
      </c>
      <c r="O44" s="16">
        <f t="shared" ca="1" si="158"/>
        <v>65.497</v>
      </c>
      <c r="P44" s="4">
        <f t="shared" ca="1" si="159"/>
        <v>57.317999999999998</v>
      </c>
      <c r="Q44" s="16">
        <f t="shared" ca="1" si="160"/>
        <v>54.582000000000008</v>
      </c>
      <c r="R44" s="16">
        <f t="shared" ca="1" si="161"/>
        <v>52.723999999999997</v>
      </c>
      <c r="S44" s="16">
        <f t="shared" ca="1" si="162"/>
        <v>62.42</v>
      </c>
      <c r="T44" s="16">
        <f t="shared" ca="1" si="163"/>
        <v>55.679000000000002</v>
      </c>
      <c r="U44" s="16">
        <f t="shared" ca="1" si="164"/>
        <v>52.199000000000005</v>
      </c>
      <c r="V44" s="16">
        <f t="shared" ca="1" si="165"/>
        <v>51.088000000000001</v>
      </c>
      <c r="W44" s="16">
        <f t="shared" ca="1" si="77"/>
        <v>54.533000000000001</v>
      </c>
      <c r="X44" s="16">
        <f t="shared" ca="1" si="78"/>
        <v>56.134</v>
      </c>
      <c r="Y44" s="63">
        <f t="shared" ca="1" si="166"/>
        <v>54.193000000000005</v>
      </c>
      <c r="Z44" s="16">
        <f t="shared" ca="1" si="79"/>
        <v>51.033000000000001</v>
      </c>
      <c r="AA44" s="16">
        <f t="shared" ca="1" si="167"/>
        <v>51.225000000000001</v>
      </c>
      <c r="AB44" s="16">
        <f t="shared" ca="1" si="168"/>
        <v>49.920999999999999</v>
      </c>
      <c r="AC44" s="16">
        <f t="shared" ca="1" si="169"/>
        <v>50.646000000000001</v>
      </c>
      <c r="AD44" s="30"/>
      <c r="AE44" s="16">
        <f t="shared" ca="1" si="170"/>
        <v>70.75800000000001</v>
      </c>
      <c r="AF44" s="16">
        <f t="shared" ca="1" si="171"/>
        <v>74.296000000000006</v>
      </c>
      <c r="AG44" s="16">
        <f t="shared" ca="1" si="172"/>
        <v>68.106999999999999</v>
      </c>
      <c r="AH44" s="64">
        <f t="shared" ca="1" si="173"/>
        <v>60.99</v>
      </c>
      <c r="AI44" s="16">
        <f t="shared" ca="1" si="174"/>
        <v>60.483000000000004</v>
      </c>
      <c r="AJ44" s="16">
        <f t="shared" ca="1" si="175"/>
        <v>54.783999999999999</v>
      </c>
      <c r="AK44" s="16">
        <f t="shared" ca="1" si="176"/>
        <v>51.436999999999998</v>
      </c>
      <c r="AL44" s="16">
        <f t="shared" ca="1" si="177"/>
        <v>51.171000000000006</v>
      </c>
      <c r="AM44" s="16">
        <f t="shared" ca="1" si="178"/>
        <v>72.335000000000008</v>
      </c>
      <c r="AN44" s="16">
        <f t="shared" ca="1" si="179"/>
        <v>70.543999999999997</v>
      </c>
      <c r="AO44" s="16">
        <f t="shared" ca="1" si="180"/>
        <v>60.591999999999999</v>
      </c>
      <c r="AP44" s="16">
        <f t="shared" ca="1" si="181"/>
        <v>55.307000000000002</v>
      </c>
      <c r="AQ44" s="16">
        <f t="shared" ca="1" si="182"/>
        <v>53.944000000000003</v>
      </c>
      <c r="AR44" s="16">
        <f t="shared" ca="1" si="183"/>
        <v>52.856999999999999</v>
      </c>
      <c r="AS44" s="16">
        <f t="shared" ca="1" si="184"/>
        <v>49.75</v>
      </c>
      <c r="AT44" s="118">
        <f t="shared" ca="1" si="145"/>
        <v>94.462999999999994</v>
      </c>
      <c r="AU44" s="118">
        <f t="shared" ca="1" si="146"/>
        <v>85.432999999999993</v>
      </c>
      <c r="AV44" s="118">
        <f t="shared" ca="1" si="147"/>
        <v>83.087999999999994</v>
      </c>
      <c r="AW44" s="118">
        <f t="shared" ca="1" si="148"/>
        <v>82.332999999999998</v>
      </c>
      <c r="AX44" s="118">
        <f t="shared" ca="1" si="149"/>
        <v>81.108000000000004</v>
      </c>
      <c r="AY44" s="280">
        <f t="shared" ca="1" si="192"/>
        <v>71.163000000000011</v>
      </c>
      <c r="AZ44" s="135"/>
      <c r="BA44" s="133"/>
      <c r="BB44" s="133"/>
      <c r="BC44" s="133"/>
      <c r="BD44" s="133"/>
      <c r="BE44" s="133"/>
      <c r="BF44" s="30"/>
      <c r="BG44" s="17">
        <f t="shared" ca="1" si="185"/>
        <v>69.826999999999998</v>
      </c>
      <c r="BH44" s="17">
        <f t="shared" ca="1" si="186"/>
        <v>63.621000000000002</v>
      </c>
      <c r="BI44" s="17">
        <f t="shared" ca="1" si="187"/>
        <v>54.554999999999993</v>
      </c>
      <c r="BJ44" s="282">
        <f t="shared" ca="1" si="193"/>
        <v>56.263999999999996</v>
      </c>
      <c r="BK44" s="17">
        <f t="shared" ca="1" si="188"/>
        <v>53.518000000000001</v>
      </c>
      <c r="BL44" s="17">
        <f t="shared" ca="1" si="189"/>
        <v>49.782000000000004</v>
      </c>
      <c r="BM44" s="17">
        <f t="shared" ca="1" si="190"/>
        <v>50.570000000000007</v>
      </c>
      <c r="BN44" s="131"/>
      <c r="BO44" s="131"/>
      <c r="BP44" s="28">
        <f t="shared" ca="1" si="81"/>
        <v>1000</v>
      </c>
      <c r="BQ44" s="28">
        <f t="shared" ca="1" si="82"/>
        <v>800</v>
      </c>
      <c r="BR44" s="131"/>
      <c r="BS44" s="131"/>
      <c r="BT44" s="4">
        <f t="shared" ca="1" si="83"/>
        <v>300</v>
      </c>
      <c r="BU44" s="4">
        <f t="shared" ca="1" si="84"/>
        <v>150</v>
      </c>
      <c r="BV44" s="131"/>
      <c r="BW44" s="4">
        <f t="shared" ca="1" si="85"/>
        <v>170</v>
      </c>
      <c r="BX44" s="7">
        <f t="shared" ca="1" si="86"/>
        <v>280</v>
      </c>
      <c r="BY44" s="30"/>
      <c r="BZ44" s="4">
        <f t="shared" ca="1" si="87"/>
        <v>30</v>
      </c>
      <c r="CA44" s="4">
        <f t="shared" ca="1" si="151"/>
        <v>4500</v>
      </c>
      <c r="CB44" s="4">
        <f t="shared" ca="1" si="88"/>
        <v>2500</v>
      </c>
      <c r="CC44" s="4">
        <f t="shared" ca="1" si="89"/>
        <v>25</v>
      </c>
      <c r="CD44" s="4">
        <f t="shared" ca="1" si="90"/>
        <v>40</v>
      </c>
      <c r="CE44" s="4">
        <f t="shared" ca="1" si="91"/>
        <v>600</v>
      </c>
      <c r="CF44" s="4">
        <f t="shared" ca="1" si="92"/>
        <v>2600</v>
      </c>
      <c r="CG44" s="4">
        <f t="shared" ca="1" si="93"/>
        <v>10</v>
      </c>
      <c r="CH44" s="4">
        <f t="shared" ca="1" si="94"/>
        <v>350</v>
      </c>
      <c r="CI44" s="4">
        <f t="shared" ca="1" si="95"/>
        <v>180</v>
      </c>
      <c r="CJ44" s="4">
        <f t="shared" ca="1" si="96"/>
        <v>15</v>
      </c>
      <c r="CK44" s="4">
        <f t="shared" ca="1" si="97"/>
        <v>30</v>
      </c>
      <c r="CL44" s="4">
        <f t="shared" ca="1" si="98"/>
        <v>500</v>
      </c>
      <c r="CM44" s="4">
        <f t="shared" ca="1" si="99"/>
        <v>600</v>
      </c>
      <c r="CN44" s="4">
        <f t="shared" ca="1" si="100"/>
        <v>15</v>
      </c>
      <c r="CO44" s="131"/>
      <c r="CP44" s="131"/>
      <c r="CQ44" s="4">
        <f t="shared" ca="1" si="102"/>
        <v>3800</v>
      </c>
      <c r="CR44" s="4">
        <f t="shared" ca="1" si="103"/>
        <v>2800</v>
      </c>
      <c r="CS44" s="4">
        <f t="shared" ca="1" si="104"/>
        <v>12</v>
      </c>
      <c r="CT44" s="4">
        <f t="shared" ca="1" si="105"/>
        <v>45</v>
      </c>
      <c r="CU44" s="4">
        <f t="shared" ca="1" si="106"/>
        <v>100</v>
      </c>
      <c r="CV44" s="4">
        <f t="shared" ca="1" si="107"/>
        <v>50</v>
      </c>
      <c r="CW44" s="4">
        <f t="shared" ca="1" si="108"/>
        <v>10</v>
      </c>
      <c r="CX44" s="4">
        <f t="shared" ca="1" si="109"/>
        <v>10</v>
      </c>
      <c r="CY44" s="4">
        <f t="shared" ca="1" si="110"/>
        <v>1000</v>
      </c>
      <c r="CZ44" s="4">
        <f t="shared" ca="1" si="111"/>
        <v>3000</v>
      </c>
      <c r="DA44" s="4">
        <f t="shared" ca="1" si="112"/>
        <v>12</v>
      </c>
      <c r="DB44" s="4">
        <f t="shared" ca="1" si="113"/>
        <v>80</v>
      </c>
      <c r="DC44" s="4">
        <f t="shared" ca="1" si="114"/>
        <v>150</v>
      </c>
      <c r="DD44" s="4">
        <f t="shared" ca="1" si="115"/>
        <v>150</v>
      </c>
      <c r="DE44" s="4">
        <f t="shared" ca="1" si="61"/>
        <v>250</v>
      </c>
      <c r="DF44" s="4">
        <f t="shared" ca="1" si="62"/>
        <v>300</v>
      </c>
      <c r="DG44" s="4">
        <f t="shared" ca="1" si="63"/>
        <v>300</v>
      </c>
      <c r="DH44" s="30"/>
      <c r="DI44" s="4">
        <f t="shared" ca="1" si="65"/>
        <v>1000</v>
      </c>
      <c r="DJ44" s="4">
        <f t="shared" ca="1" si="116"/>
        <v>1000</v>
      </c>
      <c r="DK44" s="30"/>
      <c r="DL44" s="30"/>
      <c r="DM44" s="30"/>
      <c r="DN44" s="30"/>
      <c r="DO44" s="30"/>
      <c r="DP44" s="30"/>
      <c r="DQ44" s="30"/>
      <c r="DR44" s="4">
        <f t="shared" ca="1" si="117"/>
        <v>15</v>
      </c>
      <c r="DS44" s="4">
        <f t="shared" ca="1" si="118"/>
        <v>12</v>
      </c>
      <c r="DT44" s="4">
        <f t="shared" ca="1" si="119"/>
        <v>20</v>
      </c>
      <c r="DU44" s="283">
        <f t="shared" ca="1" si="74"/>
        <v>10</v>
      </c>
      <c r="DV44" s="349">
        <f t="shared" ca="1" si="150"/>
        <v>150</v>
      </c>
      <c r="DW44" s="4">
        <f t="shared" ca="1" si="194"/>
        <v>120</v>
      </c>
      <c r="DX44" s="4">
        <f t="shared" ca="1" si="191"/>
        <v>130</v>
      </c>
      <c r="DY44" s="4">
        <f t="shared" ca="1" si="126"/>
        <v>150</v>
      </c>
      <c r="DZ44" s="4">
        <f t="shared" ca="1" si="123"/>
        <v>50</v>
      </c>
      <c r="EA44" s="4">
        <f t="shared" ca="1" si="124"/>
        <v>50</v>
      </c>
      <c r="EB44" s="4">
        <f t="shared" ca="1" si="125"/>
        <v>50</v>
      </c>
      <c r="ED44" s="354"/>
      <c r="EE44" t="s">
        <v>180</v>
      </c>
      <c r="EF44" s="120">
        <v>57.067</v>
      </c>
    </row>
    <row r="45" spans="1:137" x14ac:dyDescent="0.15">
      <c r="A45" s="6" t="s">
        <v>446</v>
      </c>
      <c r="B45" s="3">
        <f t="shared" ca="1" si="75"/>
        <v>45229</v>
      </c>
      <c r="C45" s="131"/>
      <c r="D45" s="131"/>
      <c r="E45" s="16">
        <f t="shared" ca="1" si="152"/>
        <v>54.933999999999997</v>
      </c>
      <c r="F45" s="16">
        <f t="shared" ca="1" si="76"/>
        <v>52.655000000000001</v>
      </c>
      <c r="G45" s="131"/>
      <c r="H45" s="133"/>
      <c r="I45" s="16">
        <f t="shared" ca="1" si="153"/>
        <v>53.674999999999997</v>
      </c>
      <c r="J45" s="16">
        <f t="shared" ca="1" si="154"/>
        <v>47.265999999999998</v>
      </c>
      <c r="K45" s="131"/>
      <c r="L45" s="16">
        <f t="shared" ca="1" si="155"/>
        <v>71.481999999999999</v>
      </c>
      <c r="M45" s="16">
        <f t="shared" ca="1" si="156"/>
        <v>64.262</v>
      </c>
      <c r="N45" s="63">
        <f t="shared" ca="1" si="157"/>
        <v>71.524999999999991</v>
      </c>
      <c r="O45" s="16">
        <f t="shared" ca="1" si="158"/>
        <v>65.466999999999999</v>
      </c>
      <c r="P45" s="4">
        <f t="shared" ca="1" si="159"/>
        <v>57.332999999999998</v>
      </c>
      <c r="Q45" s="16">
        <f t="shared" ca="1" si="160"/>
        <v>54.427000000000007</v>
      </c>
      <c r="R45" s="16">
        <f t="shared" ca="1" si="161"/>
        <v>52.138999999999996</v>
      </c>
      <c r="S45" s="16">
        <f t="shared" ca="1" si="162"/>
        <v>62.384999999999998</v>
      </c>
      <c r="T45" s="16">
        <f t="shared" ca="1" si="163"/>
        <v>55.709000000000003</v>
      </c>
      <c r="U45" s="16">
        <f t="shared" ca="1" si="164"/>
        <v>52.169000000000004</v>
      </c>
      <c r="V45" s="16">
        <f t="shared" ca="1" si="165"/>
        <v>50.828000000000003</v>
      </c>
      <c r="W45" s="16">
        <f t="shared" ca="1" si="77"/>
        <v>53.007999999999996</v>
      </c>
      <c r="X45" s="16">
        <f t="shared" ca="1" si="78"/>
        <v>55.024000000000001</v>
      </c>
      <c r="Y45" s="63">
        <f t="shared" ca="1" si="166"/>
        <v>53.463000000000001</v>
      </c>
      <c r="Z45" s="16">
        <f t="shared" ca="1" si="79"/>
        <v>50.352999999999994</v>
      </c>
      <c r="AA45" s="16">
        <f t="shared" ca="1" si="167"/>
        <v>51.135000000000005</v>
      </c>
      <c r="AB45" s="16">
        <f t="shared" ca="1" si="168"/>
        <v>49.881</v>
      </c>
      <c r="AC45" s="16">
        <f t="shared" ca="1" si="169"/>
        <v>50.420999999999999</v>
      </c>
      <c r="AD45" s="30"/>
      <c r="AE45" s="16">
        <f t="shared" ca="1" si="170"/>
        <v>70.817999999999998</v>
      </c>
      <c r="AF45" s="16">
        <f t="shared" ca="1" si="171"/>
        <v>74.246000000000009</v>
      </c>
      <c r="AG45" s="16">
        <f t="shared" ca="1" si="172"/>
        <v>68.081999999999994</v>
      </c>
      <c r="AH45" s="64">
        <f t="shared" ca="1" si="173"/>
        <v>60.675000000000004</v>
      </c>
      <c r="AI45" s="16">
        <f t="shared" ca="1" si="174"/>
        <v>60.472999999999999</v>
      </c>
      <c r="AJ45" s="16">
        <f t="shared" ca="1" si="175"/>
        <v>54.768999999999998</v>
      </c>
      <c r="AK45" s="16">
        <f t="shared" ca="1" si="176"/>
        <v>51.416999999999994</v>
      </c>
      <c r="AL45" s="16">
        <f t="shared" ca="1" si="177"/>
        <v>50.906000000000006</v>
      </c>
      <c r="AM45" s="16">
        <f t="shared" ca="1" si="178"/>
        <v>72.31</v>
      </c>
      <c r="AN45" s="16">
        <f t="shared" ca="1" si="179"/>
        <v>70.549000000000007</v>
      </c>
      <c r="AO45" s="16">
        <f t="shared" ca="1" si="180"/>
        <v>60.551999999999992</v>
      </c>
      <c r="AP45" s="16">
        <f t="shared" ca="1" si="181"/>
        <v>54.661999999999999</v>
      </c>
      <c r="AQ45" s="16">
        <f t="shared" ca="1" si="182"/>
        <v>53.659000000000006</v>
      </c>
      <c r="AR45" s="16">
        <f t="shared" ca="1" si="183"/>
        <v>52.552</v>
      </c>
      <c r="AS45" s="16">
        <f t="shared" ca="1" si="184"/>
        <v>49.215000000000003</v>
      </c>
      <c r="AT45" s="118">
        <f t="shared" ca="1" si="145"/>
        <v>92.472999999999999</v>
      </c>
      <c r="AU45" s="118">
        <f t="shared" ca="1" si="146"/>
        <v>85.388000000000005</v>
      </c>
      <c r="AV45" s="118">
        <f t="shared" ca="1" si="147"/>
        <v>82.902999999999992</v>
      </c>
      <c r="AW45" s="118">
        <f t="shared" ca="1" si="148"/>
        <v>82.24799999999999</v>
      </c>
      <c r="AX45" s="118">
        <f t="shared" ca="1" si="149"/>
        <v>81.165999999999997</v>
      </c>
      <c r="AY45" s="280">
        <f t="shared" ca="1" si="192"/>
        <v>71.147999999999996</v>
      </c>
      <c r="AZ45" s="135"/>
      <c r="BA45" s="133"/>
      <c r="BB45" s="133"/>
      <c r="BC45" s="133"/>
      <c r="BD45" s="133"/>
      <c r="BE45" s="133"/>
      <c r="BF45" s="30"/>
      <c r="BG45" s="17">
        <f t="shared" ca="1" si="185"/>
        <v>69.801999999999992</v>
      </c>
      <c r="BH45" s="17">
        <f t="shared" ca="1" si="186"/>
        <v>63.616</v>
      </c>
      <c r="BI45" s="17">
        <f t="shared" ca="1" si="187"/>
        <v>54.424999999999997</v>
      </c>
      <c r="BJ45" s="282">
        <f t="shared" ca="1" si="193"/>
        <v>55.289000000000001</v>
      </c>
      <c r="BK45" s="17">
        <f t="shared" ca="1" si="188"/>
        <v>51.772999999999996</v>
      </c>
      <c r="BL45" s="17">
        <f t="shared" ca="1" si="189"/>
        <v>50.512000000000008</v>
      </c>
      <c r="BM45" s="17">
        <f t="shared" ca="1" si="190"/>
        <v>50.355000000000004</v>
      </c>
      <c r="BN45" s="131"/>
      <c r="BO45" s="131"/>
      <c r="BP45" s="28">
        <f t="shared" ca="1" si="81"/>
        <v>800</v>
      </c>
      <c r="BQ45" s="28">
        <f t="shared" ca="1" si="82"/>
        <v>600</v>
      </c>
      <c r="BR45" s="131"/>
      <c r="BS45" s="131"/>
      <c r="BT45" s="4">
        <f t="shared" ca="1" si="83"/>
        <v>300</v>
      </c>
      <c r="BU45" s="4">
        <f t="shared" ca="1" si="84"/>
        <v>150</v>
      </c>
      <c r="BV45" s="131"/>
      <c r="BW45" s="4">
        <f t="shared" ca="1" si="85"/>
        <v>190</v>
      </c>
      <c r="BX45" s="7">
        <f t="shared" ca="1" si="86"/>
        <v>200</v>
      </c>
      <c r="BY45" s="30"/>
      <c r="BZ45" s="4">
        <f t="shared" ca="1" si="87"/>
        <v>70</v>
      </c>
      <c r="CA45" s="4">
        <f t="shared" ca="1" si="151"/>
        <v>4500</v>
      </c>
      <c r="CB45" s="4">
        <f t="shared" ca="1" si="88"/>
        <v>3200</v>
      </c>
      <c r="CC45" s="4">
        <f t="shared" ca="1" si="89"/>
        <v>25</v>
      </c>
      <c r="CD45" s="4">
        <f t="shared" ca="1" si="90"/>
        <v>45</v>
      </c>
      <c r="CE45" s="4">
        <f t="shared" ca="1" si="91"/>
        <v>550</v>
      </c>
      <c r="CF45" s="4">
        <f t="shared" ca="1" si="92"/>
        <v>3000</v>
      </c>
      <c r="CG45" s="4">
        <f t="shared" ca="1" si="93"/>
        <v>12</v>
      </c>
      <c r="CH45" s="4">
        <f t="shared" ca="1" si="94"/>
        <v>380</v>
      </c>
      <c r="CI45" s="4">
        <f t="shared" ca="1" si="95"/>
        <v>200</v>
      </c>
      <c r="CJ45" s="4">
        <f t="shared" ca="1" si="96"/>
        <v>20</v>
      </c>
      <c r="CK45" s="4">
        <f t="shared" ca="1" si="97"/>
        <v>25</v>
      </c>
      <c r="CL45" s="4">
        <f t="shared" ca="1" si="98"/>
        <v>800</v>
      </c>
      <c r="CM45" s="4">
        <f t="shared" ca="1" si="99"/>
        <v>800</v>
      </c>
      <c r="CN45" s="4">
        <f t="shared" ca="1" si="100"/>
        <v>20</v>
      </c>
      <c r="CO45" s="131"/>
      <c r="CP45" s="4">
        <f t="shared" ca="1" si="101"/>
        <v>500</v>
      </c>
      <c r="CQ45" s="4">
        <f t="shared" ca="1" si="102"/>
        <v>3800</v>
      </c>
      <c r="CR45" s="4">
        <f t="shared" ca="1" si="103"/>
        <v>2800</v>
      </c>
      <c r="CS45" s="4">
        <f t="shared" ca="1" si="104"/>
        <v>12</v>
      </c>
      <c r="CT45" s="4">
        <f t="shared" ca="1" si="105"/>
        <v>45</v>
      </c>
      <c r="CU45" s="4">
        <f t="shared" ca="1" si="106"/>
        <v>120</v>
      </c>
      <c r="CV45" s="4">
        <f t="shared" ca="1" si="107"/>
        <v>55</v>
      </c>
      <c r="CW45" s="4">
        <f t="shared" ca="1" si="108"/>
        <v>12</v>
      </c>
      <c r="CX45" s="4">
        <f t="shared" ca="1" si="109"/>
        <v>12</v>
      </c>
      <c r="CY45" s="4">
        <f t="shared" ca="1" si="110"/>
        <v>1200</v>
      </c>
      <c r="CZ45" s="4">
        <f t="shared" ca="1" si="111"/>
        <v>4000</v>
      </c>
      <c r="DA45" s="4">
        <f t="shared" ca="1" si="112"/>
        <v>15</v>
      </c>
      <c r="DB45" s="4">
        <f t="shared" ca="1" si="113"/>
        <v>100</v>
      </c>
      <c r="DC45" s="4">
        <f t="shared" ca="1" si="114"/>
        <v>200</v>
      </c>
      <c r="DD45" s="4">
        <f t="shared" ca="1" si="115"/>
        <v>130</v>
      </c>
      <c r="DE45" s="4">
        <f t="shared" ca="1" si="61"/>
        <v>200</v>
      </c>
      <c r="DF45" s="4">
        <f t="shared" ca="1" si="62"/>
        <v>250</v>
      </c>
      <c r="DG45" s="4">
        <f t="shared" ca="1" si="63"/>
        <v>380</v>
      </c>
      <c r="DH45" s="30"/>
      <c r="DI45" s="4">
        <f t="shared" ca="1" si="65"/>
        <v>1200</v>
      </c>
      <c r="DJ45" s="4">
        <f t="shared" ca="1" si="116"/>
        <v>1100</v>
      </c>
      <c r="DK45" s="30"/>
      <c r="DL45" s="30"/>
      <c r="DM45" s="30"/>
      <c r="DN45" s="30"/>
      <c r="DO45" s="30"/>
      <c r="DP45" s="30"/>
      <c r="DQ45" s="30"/>
      <c r="DR45" s="4">
        <f t="shared" ca="1" si="117"/>
        <v>15</v>
      </c>
      <c r="DS45" s="4">
        <f t="shared" ca="1" si="118"/>
        <v>12</v>
      </c>
      <c r="DT45" s="4">
        <f t="shared" ca="1" si="119"/>
        <v>15</v>
      </c>
      <c r="DU45" s="283">
        <f t="shared" ca="1" si="74"/>
        <v>50</v>
      </c>
      <c r="DV45" s="349">
        <f t="shared" ca="1" si="150"/>
        <v>170</v>
      </c>
      <c r="DW45" s="4">
        <f t="shared" ca="1" si="194"/>
        <v>200</v>
      </c>
      <c r="DX45" s="4">
        <f t="shared" ca="1" si="191"/>
        <v>380</v>
      </c>
      <c r="DY45" s="4">
        <f t="shared" ca="1" si="126"/>
        <v>380</v>
      </c>
      <c r="DZ45" s="4">
        <f t="shared" ca="1" si="123"/>
        <v>40</v>
      </c>
      <c r="EA45" s="4">
        <f t="shared" ca="1" si="124"/>
        <v>45</v>
      </c>
      <c r="EB45" s="4">
        <f t="shared" ca="1" si="125"/>
        <v>50</v>
      </c>
      <c r="ED45" s="355"/>
      <c r="EE45" s="11" t="s">
        <v>181</v>
      </c>
      <c r="EF45" s="121">
        <v>57.075000000000003</v>
      </c>
      <c r="EG45" t="s">
        <v>291</v>
      </c>
    </row>
    <row r="46" spans="1:137" x14ac:dyDescent="0.15">
      <c r="A46" s="6" t="s">
        <v>449</v>
      </c>
      <c r="B46" s="3">
        <f t="shared" ca="1" si="75"/>
        <v>45236</v>
      </c>
      <c r="C46" s="131"/>
      <c r="D46" s="131"/>
      <c r="E46" s="16">
        <f t="shared" ca="1" si="152"/>
        <v>54.753999999999998</v>
      </c>
      <c r="F46" s="16">
        <f t="shared" ca="1" si="76"/>
        <v>52.900000000000006</v>
      </c>
      <c r="G46" s="131"/>
      <c r="H46" s="133"/>
      <c r="I46" s="16">
        <f t="shared" ca="1" si="153"/>
        <v>53.879999999999995</v>
      </c>
      <c r="J46" s="16">
        <f t="shared" ca="1" si="154"/>
        <v>47.340999999999994</v>
      </c>
      <c r="K46" s="131"/>
      <c r="L46" s="16">
        <f t="shared" ca="1" si="155"/>
        <v>71.257000000000005</v>
      </c>
      <c r="M46" s="16">
        <f t="shared" ca="1" si="156"/>
        <v>64.152000000000001</v>
      </c>
      <c r="N46" s="63">
        <f t="shared" ca="1" si="157"/>
        <v>71.529999999999987</v>
      </c>
      <c r="O46" s="16">
        <f t="shared" ca="1" si="158"/>
        <v>65.432000000000002</v>
      </c>
      <c r="P46" s="4">
        <f t="shared" ca="1" si="159"/>
        <v>57.277999999999992</v>
      </c>
      <c r="Q46" s="16">
        <f t="shared" ca="1" si="160"/>
        <v>54.481999999999999</v>
      </c>
      <c r="R46" s="16">
        <f t="shared" ca="1" si="161"/>
        <v>52.348999999999997</v>
      </c>
      <c r="S46" s="16">
        <f t="shared" ca="1" si="162"/>
        <v>62.35</v>
      </c>
      <c r="T46" s="16">
        <f t="shared" ca="1" si="163"/>
        <v>55.554000000000002</v>
      </c>
      <c r="U46" s="16">
        <f t="shared" ca="1" si="164"/>
        <v>52.204000000000008</v>
      </c>
      <c r="V46" s="16">
        <f t="shared" ca="1" si="165"/>
        <v>50.927999999999997</v>
      </c>
      <c r="W46" s="16">
        <f t="shared" ca="1" si="77"/>
        <v>54.087999999999994</v>
      </c>
      <c r="X46" s="16">
        <f t="shared" ca="1" si="78"/>
        <v>55.274000000000001</v>
      </c>
      <c r="Y46" s="63">
        <f t="shared" ca="1" si="166"/>
        <v>53.753</v>
      </c>
      <c r="Z46" s="16">
        <f t="shared" ca="1" si="79"/>
        <v>50.747999999999998</v>
      </c>
      <c r="AA46" s="16">
        <f t="shared" ca="1" si="167"/>
        <v>51.1</v>
      </c>
      <c r="AB46" s="16">
        <f t="shared" ca="1" si="168"/>
        <v>49.881</v>
      </c>
      <c r="AC46" s="16">
        <f t="shared" ca="1" si="169"/>
        <v>50.566000000000003</v>
      </c>
      <c r="AD46" s="30"/>
      <c r="AE46" s="16">
        <f t="shared" ca="1" si="170"/>
        <v>70.908000000000001</v>
      </c>
      <c r="AF46" s="16">
        <f t="shared" ca="1" si="171"/>
        <v>74.241</v>
      </c>
      <c r="AG46" s="16">
        <f t="shared" ca="1" si="172"/>
        <v>68.051999999999992</v>
      </c>
      <c r="AH46" s="64">
        <f t="shared" ca="1" si="173"/>
        <v>60.57</v>
      </c>
      <c r="AI46" s="16">
        <f t="shared" ca="1" si="174"/>
        <v>60.468000000000004</v>
      </c>
      <c r="AJ46" s="16">
        <f t="shared" ca="1" si="175"/>
        <v>54.778999999999996</v>
      </c>
      <c r="AK46" s="16">
        <f t="shared" ca="1" si="176"/>
        <v>51.441999999999993</v>
      </c>
      <c r="AL46" s="16">
        <f t="shared" ca="1" si="177"/>
        <v>51.011000000000003</v>
      </c>
      <c r="AM46" s="16">
        <f t="shared" ca="1" si="178"/>
        <v>72.275000000000006</v>
      </c>
      <c r="AN46" s="16">
        <f t="shared" ca="1" si="179"/>
        <v>70.524000000000001</v>
      </c>
      <c r="AO46" s="16">
        <f t="shared" ca="1" si="180"/>
        <v>60.521999999999998</v>
      </c>
      <c r="AP46" s="16">
        <f t="shared" ca="1" si="181"/>
        <v>54.742000000000004</v>
      </c>
      <c r="AQ46" s="16">
        <f t="shared" ca="1" si="182"/>
        <v>53.869</v>
      </c>
      <c r="AR46" s="16">
        <f t="shared" ca="1" si="183"/>
        <v>52.587000000000003</v>
      </c>
      <c r="AS46" s="16">
        <f t="shared" ca="1" si="184"/>
        <v>49.510000000000005</v>
      </c>
      <c r="AT46" s="118">
        <f t="shared" ca="1" si="145"/>
        <v>94.707999999999998</v>
      </c>
      <c r="AU46" s="118">
        <f t="shared" ca="1" si="146"/>
        <v>86.403000000000006</v>
      </c>
      <c r="AV46" s="118">
        <f t="shared" ca="1" si="147"/>
        <v>82.738</v>
      </c>
      <c r="AW46" s="118">
        <f t="shared" ca="1" si="148"/>
        <v>82.292999999999992</v>
      </c>
      <c r="AX46" s="118">
        <f t="shared" ca="1" si="149"/>
        <v>81.048000000000002</v>
      </c>
      <c r="AY46" s="280">
        <f t="shared" ca="1" si="192"/>
        <v>71.073000000000008</v>
      </c>
      <c r="AZ46" s="135"/>
      <c r="BA46" s="133"/>
      <c r="BB46" s="133"/>
      <c r="BC46" s="133"/>
      <c r="BD46" s="133"/>
      <c r="BE46" s="133"/>
      <c r="BF46" s="30"/>
      <c r="BG46" s="17">
        <f t="shared" ca="1" si="185"/>
        <v>69.792000000000002</v>
      </c>
      <c r="BH46" s="17">
        <f t="shared" ca="1" si="186"/>
        <v>63.611000000000004</v>
      </c>
      <c r="BI46" s="17">
        <f t="shared" ca="1" si="187"/>
        <v>54.515000000000001</v>
      </c>
      <c r="BJ46" s="282">
        <f t="shared" ca="1" si="193"/>
        <v>55.153999999999996</v>
      </c>
      <c r="BK46" s="17">
        <f t="shared" ca="1" si="188"/>
        <v>52.518000000000001</v>
      </c>
      <c r="BL46" s="17">
        <f t="shared" ca="1" si="189"/>
        <v>50.327000000000005</v>
      </c>
      <c r="BM46" s="17">
        <f t="shared" ca="1" si="190"/>
        <v>50.470000000000006</v>
      </c>
      <c r="BN46" s="131"/>
      <c r="BO46" s="131"/>
      <c r="BP46" s="28">
        <f t="shared" ca="1" si="81"/>
        <v>900</v>
      </c>
      <c r="BQ46" s="28">
        <f t="shared" ca="1" si="82"/>
        <v>550</v>
      </c>
      <c r="BR46" s="131"/>
      <c r="BS46" s="131"/>
      <c r="BT46" s="4">
        <f t="shared" ca="1" si="83"/>
        <v>300</v>
      </c>
      <c r="BU46" s="4">
        <f t="shared" ca="1" si="84"/>
        <v>130</v>
      </c>
      <c r="BV46" s="131"/>
      <c r="BW46" s="4">
        <f t="shared" ca="1" si="85"/>
        <v>200</v>
      </c>
      <c r="BX46" s="7">
        <f t="shared" ca="1" si="86"/>
        <v>320</v>
      </c>
      <c r="BY46" s="30"/>
      <c r="BZ46" s="4">
        <f t="shared" ca="1" si="87"/>
        <v>55</v>
      </c>
      <c r="CA46" s="4">
        <f t="shared" ca="1" si="151"/>
        <v>5000</v>
      </c>
      <c r="CB46" s="4">
        <f t="shared" ca="1" si="88"/>
        <v>3500</v>
      </c>
      <c r="CC46" s="4">
        <f t="shared" ca="1" si="89"/>
        <v>20</v>
      </c>
      <c r="CD46" s="4">
        <f t="shared" ca="1" si="90"/>
        <v>50</v>
      </c>
      <c r="CE46" s="4">
        <f t="shared" ca="1" si="91"/>
        <v>700</v>
      </c>
      <c r="CF46" s="4">
        <f t="shared" ca="1" si="92"/>
        <v>3000</v>
      </c>
      <c r="CG46" s="4">
        <f t="shared" ca="1" si="93"/>
        <v>10</v>
      </c>
      <c r="CH46" s="4">
        <f t="shared" ca="1" si="94"/>
        <v>320</v>
      </c>
      <c r="CI46" s="4">
        <f t="shared" ca="1" si="95"/>
        <v>190</v>
      </c>
      <c r="CJ46" s="4">
        <f t="shared" ca="1" si="96"/>
        <v>25</v>
      </c>
      <c r="CK46" s="4">
        <f t="shared" ca="1" si="97"/>
        <v>20</v>
      </c>
      <c r="CL46" s="4">
        <f t="shared" ca="1" si="98"/>
        <v>950</v>
      </c>
      <c r="CM46" s="4">
        <f t="shared" ca="1" si="99"/>
        <v>600</v>
      </c>
      <c r="CN46" s="4">
        <f t="shared" ca="1" si="100"/>
        <v>12</v>
      </c>
      <c r="CO46" s="131"/>
      <c r="CP46" s="4">
        <f t="shared" ca="1" si="101"/>
        <v>600</v>
      </c>
      <c r="CQ46" s="4">
        <f t="shared" ca="1" si="102"/>
        <v>3700</v>
      </c>
      <c r="CR46" s="4">
        <f t="shared" ca="1" si="103"/>
        <v>3300</v>
      </c>
      <c r="CS46" s="4">
        <f t="shared" ca="1" si="104"/>
        <v>10</v>
      </c>
      <c r="CT46" s="4">
        <f t="shared" ca="1" si="105"/>
        <v>50</v>
      </c>
      <c r="CU46" s="4">
        <f t="shared" ca="1" si="106"/>
        <v>100</v>
      </c>
      <c r="CV46" s="4">
        <f t="shared" ca="1" si="107"/>
        <v>50</v>
      </c>
      <c r="CW46" s="4">
        <f t="shared" ca="1" si="108"/>
        <v>8</v>
      </c>
      <c r="CX46" s="4">
        <f t="shared" ca="1" si="109"/>
        <v>10</v>
      </c>
      <c r="CY46" s="4">
        <f t="shared" ca="1" si="110"/>
        <v>1200</v>
      </c>
      <c r="CZ46" s="4">
        <f t="shared" ca="1" si="111"/>
        <v>3500</v>
      </c>
      <c r="DA46" s="4">
        <f t="shared" ca="1" si="112"/>
        <v>12</v>
      </c>
      <c r="DB46" s="4">
        <f t="shared" ca="1" si="113"/>
        <v>150</v>
      </c>
      <c r="DC46" s="4">
        <f t="shared" ca="1" si="114"/>
        <v>170</v>
      </c>
      <c r="DD46" s="4">
        <f t="shared" ca="1" si="115"/>
        <v>150</v>
      </c>
      <c r="DE46" s="4">
        <f t="shared" ca="1" si="61"/>
        <v>200</v>
      </c>
      <c r="DF46" s="4">
        <f t="shared" ca="1" si="62"/>
        <v>1100</v>
      </c>
      <c r="DG46" s="4">
        <f t="shared" ca="1" si="63"/>
        <v>300</v>
      </c>
      <c r="DH46" s="30"/>
      <c r="DI46" s="4">
        <f t="shared" ca="1" si="65"/>
        <v>1100</v>
      </c>
      <c r="DJ46" s="4">
        <f t="shared" ca="1" si="116"/>
        <v>1100</v>
      </c>
      <c r="DK46" s="30"/>
      <c r="DL46" s="30"/>
      <c r="DM46" s="30"/>
      <c r="DN46" s="30"/>
      <c r="DO46" s="30"/>
      <c r="DP46" s="30"/>
      <c r="DQ46" s="30"/>
      <c r="DR46" s="4">
        <f t="shared" ca="1" si="117"/>
        <v>12</v>
      </c>
      <c r="DS46" s="4">
        <f t="shared" ca="1" si="118"/>
        <v>12</v>
      </c>
      <c r="DT46" s="4">
        <f t="shared" ca="1" si="119"/>
        <v>15</v>
      </c>
      <c r="DU46" s="283">
        <f t="shared" ca="1" si="74"/>
        <v>120</v>
      </c>
      <c r="DV46" s="349">
        <f t="shared" ca="1" si="150"/>
        <v>150</v>
      </c>
      <c r="DW46" s="4">
        <f t="shared" ca="1" si="194"/>
        <v>230</v>
      </c>
      <c r="DX46" s="4">
        <f t="shared" ca="1" si="191"/>
        <v>370</v>
      </c>
      <c r="DY46" s="4">
        <f t="shared" ca="1" si="126"/>
        <v>550</v>
      </c>
      <c r="DZ46" s="4">
        <f t="shared" ca="1" si="123"/>
        <v>45</v>
      </c>
      <c r="EA46" s="4">
        <f t="shared" ca="1" si="124"/>
        <v>45</v>
      </c>
      <c r="EB46" s="4">
        <f t="shared" ca="1" si="125"/>
        <v>45</v>
      </c>
      <c r="ED46" s="353" t="s">
        <v>88</v>
      </c>
      <c r="EE46" s="8" t="s">
        <v>182</v>
      </c>
      <c r="EF46" s="9">
        <v>104.467</v>
      </c>
      <c r="EG46" s="126">
        <v>101.523</v>
      </c>
    </row>
    <row r="47" spans="1:137" x14ac:dyDescent="0.15">
      <c r="A47" s="6" t="s">
        <v>453</v>
      </c>
      <c r="B47" s="3">
        <f t="shared" ca="1" si="75"/>
        <v>45243</v>
      </c>
      <c r="C47" s="131"/>
      <c r="D47" s="131"/>
      <c r="E47" s="16">
        <f t="shared" ca="1" si="152"/>
        <v>54.593999999999994</v>
      </c>
      <c r="F47" s="16">
        <f t="shared" ca="1" si="76"/>
        <v>52.915000000000006</v>
      </c>
      <c r="G47" s="131"/>
      <c r="H47" s="133"/>
      <c r="I47" s="16">
        <f t="shared" ca="1" si="153"/>
        <v>53.474999999999994</v>
      </c>
      <c r="J47" s="16">
        <f t="shared" ca="1" si="154"/>
        <v>47.400999999999996</v>
      </c>
      <c r="K47" s="131"/>
      <c r="L47" s="16">
        <f t="shared" ca="1" si="155"/>
        <v>71.287000000000006</v>
      </c>
      <c r="M47" s="16">
        <f t="shared" ca="1" si="156"/>
        <v>64.186999999999998</v>
      </c>
      <c r="N47" s="63">
        <f t="shared" ca="1" si="157"/>
        <v>71.529999999999987</v>
      </c>
      <c r="O47" s="16">
        <f t="shared" ca="1" si="158"/>
        <v>65.407000000000011</v>
      </c>
      <c r="P47" s="4">
        <f t="shared" ca="1" si="159"/>
        <v>57.302999999999997</v>
      </c>
      <c r="Q47" s="16">
        <f t="shared" ca="1" si="160"/>
        <v>54.552000000000007</v>
      </c>
      <c r="R47" s="16">
        <f t="shared" ca="1" si="161"/>
        <v>52.343999999999994</v>
      </c>
      <c r="S47" s="16">
        <f t="shared" ca="1" si="162"/>
        <v>62.35</v>
      </c>
      <c r="T47" s="16">
        <f t="shared" ca="1" si="163"/>
        <v>55.644000000000005</v>
      </c>
      <c r="U47" s="16">
        <f t="shared" ca="1" si="164"/>
        <v>52.209000000000003</v>
      </c>
      <c r="V47" s="16">
        <f t="shared" ca="1" si="165"/>
        <v>50.953000000000003</v>
      </c>
      <c r="W47" s="16">
        <f t="shared" ca="1" si="77"/>
        <v>54.162999999999997</v>
      </c>
      <c r="X47" s="16">
        <f t="shared" ca="1" si="78"/>
        <v>55.228999999999999</v>
      </c>
      <c r="Y47" s="63">
        <f t="shared" ca="1" si="166"/>
        <v>53.738</v>
      </c>
      <c r="Z47" s="16">
        <f t="shared" ca="1" si="79"/>
        <v>50.847999999999999</v>
      </c>
      <c r="AA47" s="16">
        <f t="shared" ca="1" si="167"/>
        <v>51.035000000000004</v>
      </c>
      <c r="AB47" s="16">
        <f t="shared" ca="1" si="168"/>
        <v>49.905999999999999</v>
      </c>
      <c r="AC47" s="16">
        <f t="shared" ca="1" si="169"/>
        <v>50.555999999999997</v>
      </c>
      <c r="AD47" s="30"/>
      <c r="AE47" s="16">
        <f t="shared" ca="1" si="170"/>
        <v>71.097999999999999</v>
      </c>
      <c r="AF47" s="16">
        <f t="shared" ca="1" si="171"/>
        <v>74.251000000000005</v>
      </c>
      <c r="AG47" s="16">
        <f t="shared" ca="1" si="172"/>
        <v>68.096999999999994</v>
      </c>
      <c r="AH47" s="64">
        <f t="shared" ca="1" si="173"/>
        <v>60.53</v>
      </c>
      <c r="AI47" s="16">
        <f t="shared" ca="1" si="174"/>
        <v>60.498000000000005</v>
      </c>
      <c r="AJ47" s="16">
        <f t="shared" ca="1" si="175"/>
        <v>54.798999999999999</v>
      </c>
      <c r="AK47" s="16">
        <f t="shared" ca="1" si="176"/>
        <v>51.431999999999995</v>
      </c>
      <c r="AL47" s="16">
        <f t="shared" ca="1" si="177"/>
        <v>51.031000000000006</v>
      </c>
      <c r="AM47" s="16">
        <f t="shared" ca="1" si="178"/>
        <v>72.25</v>
      </c>
      <c r="AN47" s="16">
        <f t="shared" ca="1" si="179"/>
        <v>70.519000000000005</v>
      </c>
      <c r="AO47" s="16">
        <f t="shared" ca="1" si="180"/>
        <v>60.536999999999999</v>
      </c>
      <c r="AP47" s="16">
        <f t="shared" ca="1" si="181"/>
        <v>54.707000000000001</v>
      </c>
      <c r="AQ47" s="16">
        <f t="shared" ca="1" si="182"/>
        <v>53.699000000000005</v>
      </c>
      <c r="AR47" s="16">
        <f t="shared" ca="1" si="183"/>
        <v>52.502000000000002</v>
      </c>
      <c r="AS47" s="16">
        <f t="shared" ca="1" si="184"/>
        <v>49.6</v>
      </c>
      <c r="AT47" s="118">
        <f t="shared" ca="1" si="145"/>
        <v>96.503</v>
      </c>
      <c r="AU47" s="118">
        <f t="shared" ca="1" si="146"/>
        <v>86.302999999999997</v>
      </c>
      <c r="AV47" s="118">
        <f t="shared" ca="1" si="147"/>
        <v>82.738</v>
      </c>
      <c r="AW47" s="118">
        <f t="shared" ca="1" si="148"/>
        <v>82.292999999999992</v>
      </c>
      <c r="AX47" s="118">
        <f t="shared" ca="1" si="149"/>
        <v>81.052999999999997</v>
      </c>
      <c r="AY47" s="280">
        <f t="shared" ca="1" si="192"/>
        <v>71.13300000000001</v>
      </c>
      <c r="AZ47" s="135"/>
      <c r="BA47" s="133"/>
      <c r="BB47" s="133"/>
      <c r="BC47" s="133"/>
      <c r="BD47" s="133"/>
      <c r="BE47" s="133"/>
      <c r="BF47" s="30"/>
      <c r="BG47" s="17">
        <f t="shared" ca="1" si="185"/>
        <v>69.781999999999996</v>
      </c>
      <c r="BH47" s="17">
        <f t="shared" ca="1" si="186"/>
        <v>63.676000000000002</v>
      </c>
      <c r="BI47" s="17">
        <f t="shared" ca="1" si="187"/>
        <v>54.539999999999992</v>
      </c>
      <c r="BJ47" s="282">
        <f t="shared" ca="1" si="193"/>
        <v>54.968999999999994</v>
      </c>
      <c r="BK47" s="17">
        <f t="shared" ca="1" si="188"/>
        <v>52.982999999999997</v>
      </c>
      <c r="BL47" s="17">
        <f t="shared" ca="1" si="189"/>
        <v>49.247000000000007</v>
      </c>
      <c r="BM47" s="17">
        <f t="shared" ca="1" si="190"/>
        <v>50.495000000000005</v>
      </c>
      <c r="BN47" s="131"/>
      <c r="BO47" s="131"/>
      <c r="BP47" s="28">
        <f t="shared" ca="1" si="81"/>
        <v>700</v>
      </c>
      <c r="BQ47" s="28">
        <f t="shared" ca="1" si="82"/>
        <v>700</v>
      </c>
      <c r="BR47" s="131"/>
      <c r="BS47" s="131"/>
      <c r="BT47" s="4">
        <f t="shared" ca="1" si="83"/>
        <v>280</v>
      </c>
      <c r="BU47" s="4">
        <f t="shared" ca="1" si="84"/>
        <v>150</v>
      </c>
      <c r="BV47" s="131"/>
      <c r="BW47" s="4">
        <f t="shared" ca="1" si="85"/>
        <v>190</v>
      </c>
      <c r="BX47" s="7">
        <f t="shared" ca="1" si="86"/>
        <v>250</v>
      </c>
      <c r="BY47" s="30"/>
      <c r="BZ47" s="4">
        <f t="shared" ca="1" si="87"/>
        <v>40</v>
      </c>
      <c r="CA47" s="4">
        <f t="shared" ca="1" si="151"/>
        <v>5000</v>
      </c>
      <c r="CB47" s="4">
        <f t="shared" ca="1" si="88"/>
        <v>3300</v>
      </c>
      <c r="CC47" s="4">
        <f t="shared" ca="1" si="89"/>
        <v>25</v>
      </c>
      <c r="CD47" s="4">
        <f t="shared" ca="1" si="90"/>
        <v>50</v>
      </c>
      <c r="CE47" s="4">
        <f t="shared" ca="1" si="91"/>
        <v>700</v>
      </c>
      <c r="CF47" s="4">
        <f t="shared" ca="1" si="92"/>
        <v>2900</v>
      </c>
      <c r="CG47" s="4">
        <f t="shared" ca="1" si="93"/>
        <v>10</v>
      </c>
      <c r="CH47" s="4">
        <f t="shared" ca="1" si="94"/>
        <v>320</v>
      </c>
      <c r="CI47" s="4">
        <f t="shared" ca="1" si="95"/>
        <v>200</v>
      </c>
      <c r="CJ47" s="4">
        <f t="shared" ca="1" si="96"/>
        <v>25</v>
      </c>
      <c r="CK47" s="4">
        <f t="shared" ca="1" si="97"/>
        <v>30</v>
      </c>
      <c r="CL47" s="4">
        <f t="shared" ca="1" si="98"/>
        <v>1200</v>
      </c>
      <c r="CM47" s="4">
        <f t="shared" ca="1" si="99"/>
        <v>700</v>
      </c>
      <c r="CN47" s="4">
        <f t="shared" ca="1" si="100"/>
        <v>12</v>
      </c>
      <c r="CO47" s="131"/>
      <c r="CP47" s="4">
        <f t="shared" ca="1" si="101"/>
        <v>700</v>
      </c>
      <c r="CQ47" s="4">
        <f t="shared" ca="1" si="102"/>
        <v>3600</v>
      </c>
      <c r="CR47" s="4">
        <f t="shared" ca="1" si="103"/>
        <v>3800</v>
      </c>
      <c r="CS47" s="4">
        <f t="shared" ca="1" si="104"/>
        <v>10</v>
      </c>
      <c r="CT47" s="4">
        <f t="shared" ca="1" si="105"/>
        <v>60</v>
      </c>
      <c r="CU47" s="4">
        <f t="shared" ca="1" si="106"/>
        <v>110</v>
      </c>
      <c r="CV47" s="4">
        <f t="shared" ca="1" si="107"/>
        <v>50</v>
      </c>
      <c r="CW47" s="4">
        <f t="shared" ca="1" si="108"/>
        <v>10</v>
      </c>
      <c r="CX47" s="4">
        <f t="shared" ca="1" si="109"/>
        <v>10</v>
      </c>
      <c r="CY47" s="4">
        <f t="shared" ca="1" si="110"/>
        <v>1200</v>
      </c>
      <c r="CZ47" s="4">
        <f t="shared" ca="1" si="111"/>
        <v>3300</v>
      </c>
      <c r="DA47" s="4">
        <f t="shared" ca="1" si="112"/>
        <v>12</v>
      </c>
      <c r="DB47" s="4">
        <f t="shared" ca="1" si="113"/>
        <v>170</v>
      </c>
      <c r="DC47" s="4">
        <f t="shared" ca="1" si="114"/>
        <v>150</v>
      </c>
      <c r="DD47" s="4">
        <f t="shared" ca="1" si="115"/>
        <v>150</v>
      </c>
      <c r="DE47" s="4">
        <f t="shared" ca="1" si="61"/>
        <v>220</v>
      </c>
      <c r="DF47" s="4">
        <f t="shared" ca="1" si="62"/>
        <v>500</v>
      </c>
      <c r="DG47" s="4">
        <f t="shared" ca="1" si="63"/>
        <v>400</v>
      </c>
      <c r="DH47" s="30"/>
      <c r="DI47" s="4">
        <f t="shared" ca="1" si="65"/>
        <v>1200</v>
      </c>
      <c r="DJ47" s="4">
        <f t="shared" ca="1" si="116"/>
        <v>1200</v>
      </c>
      <c r="DK47" s="30"/>
      <c r="DL47" s="30"/>
      <c r="DM47" s="30"/>
      <c r="DN47" s="30"/>
      <c r="DO47" s="30"/>
      <c r="DP47" s="30"/>
      <c r="DQ47" s="30"/>
      <c r="DR47" s="4">
        <f t="shared" ca="1" si="117"/>
        <v>12</v>
      </c>
      <c r="DS47" s="4">
        <f t="shared" ca="1" si="118"/>
        <v>10</v>
      </c>
      <c r="DT47" s="4">
        <f t="shared" ca="1" si="119"/>
        <v>15</v>
      </c>
      <c r="DU47" s="283">
        <f t="shared" ca="1" si="74"/>
        <v>130</v>
      </c>
      <c r="DV47" s="349">
        <f t="shared" ca="1" si="150"/>
        <v>170</v>
      </c>
      <c r="DW47" s="4">
        <f t="shared" ca="1" si="194"/>
        <v>310</v>
      </c>
      <c r="DX47" s="4">
        <f t="shared" ca="1" si="191"/>
        <v>400</v>
      </c>
      <c r="DY47" s="4">
        <f t="shared" ca="1" si="126"/>
        <v>360</v>
      </c>
      <c r="DZ47" s="4">
        <f t="shared" ca="1" si="123"/>
        <v>45</v>
      </c>
      <c r="EA47" s="4">
        <f t="shared" ca="1" si="124"/>
        <v>50</v>
      </c>
      <c r="EB47" s="4">
        <f t="shared" ca="1" si="125"/>
        <v>45</v>
      </c>
      <c r="ED47" s="354"/>
      <c r="EE47" t="s">
        <v>183</v>
      </c>
      <c r="EF47" s="10">
        <v>104.428</v>
      </c>
      <c r="EG47" s="127">
        <v>101.503</v>
      </c>
    </row>
    <row r="48" spans="1:137" x14ac:dyDescent="0.15">
      <c r="A48" s="6" t="s">
        <v>454</v>
      </c>
      <c r="B48" s="3">
        <f t="shared" ca="1" si="75"/>
        <v>45250</v>
      </c>
      <c r="C48" s="131"/>
      <c r="D48" s="131"/>
      <c r="E48" s="16">
        <f t="shared" ca="1" si="152"/>
        <v>54.893999999999998</v>
      </c>
      <c r="F48" s="16">
        <f t="shared" ca="1" si="76"/>
        <v>53.704999999999998</v>
      </c>
      <c r="G48" s="131"/>
      <c r="H48" s="133"/>
      <c r="I48" s="16">
        <f t="shared" ca="1" si="153"/>
        <v>53.529999999999994</v>
      </c>
      <c r="J48" s="16">
        <f t="shared" ca="1" si="154"/>
        <v>47.420999999999999</v>
      </c>
      <c r="K48" s="131"/>
      <c r="L48" s="16">
        <f t="shared" ca="1" si="155"/>
        <v>71.382000000000005</v>
      </c>
      <c r="M48" s="16">
        <f t="shared" ca="1" si="156"/>
        <v>64.277000000000001</v>
      </c>
      <c r="N48" s="63">
        <f t="shared" ca="1" si="157"/>
        <v>71.889999999999986</v>
      </c>
      <c r="O48" s="16">
        <f t="shared" ca="1" si="158"/>
        <v>65.37700000000001</v>
      </c>
      <c r="P48" s="4">
        <f t="shared" ca="1" si="159"/>
        <v>57.352999999999994</v>
      </c>
      <c r="Q48" s="16">
        <f t="shared" ca="1" si="160"/>
        <v>54.542000000000002</v>
      </c>
      <c r="R48" s="16">
        <f t="shared" ca="1" si="161"/>
        <v>52.813999999999993</v>
      </c>
      <c r="S48" s="16">
        <f t="shared" ca="1" si="162"/>
        <v>62.42</v>
      </c>
      <c r="T48" s="16">
        <f t="shared" ca="1" si="163"/>
        <v>55.714000000000006</v>
      </c>
      <c r="U48" s="16">
        <f t="shared" ca="1" si="164"/>
        <v>52.214000000000006</v>
      </c>
      <c r="V48" s="16">
        <f t="shared" ca="1" si="165"/>
        <v>51.222999999999999</v>
      </c>
      <c r="W48" s="16">
        <f t="shared" ca="1" si="77"/>
        <v>54.908000000000001</v>
      </c>
      <c r="X48" s="16">
        <f t="shared" ca="1" si="78"/>
        <v>56.389000000000003</v>
      </c>
      <c r="Y48" s="63">
        <f t="shared" ca="1" si="166"/>
        <v>54.068000000000005</v>
      </c>
      <c r="Z48" s="16">
        <f t="shared" ca="1" si="79"/>
        <v>51.253</v>
      </c>
      <c r="AA48" s="16">
        <f t="shared" ca="1" si="167"/>
        <v>51.300000000000004</v>
      </c>
      <c r="AB48" s="16">
        <f t="shared" ca="1" si="168"/>
        <v>49.930999999999997</v>
      </c>
      <c r="AC48" s="16">
        <f t="shared" ca="1" si="169"/>
        <v>50.771000000000001</v>
      </c>
      <c r="AD48" s="30"/>
      <c r="AE48" s="16">
        <f t="shared" ca="1" si="170"/>
        <v>71.332999999999998</v>
      </c>
      <c r="AF48" s="16">
        <f t="shared" ca="1" si="171"/>
        <v>74.27600000000001</v>
      </c>
      <c r="AG48" s="16">
        <f t="shared" ca="1" si="172"/>
        <v>68.086999999999989</v>
      </c>
      <c r="AH48" s="64">
        <f t="shared" ca="1" si="173"/>
        <v>60.805</v>
      </c>
      <c r="AI48" s="16">
        <f t="shared" ca="1" si="174"/>
        <v>60.503</v>
      </c>
      <c r="AJ48" s="16">
        <f t="shared" ca="1" si="175"/>
        <v>54.778999999999996</v>
      </c>
      <c r="AK48" s="16">
        <f t="shared" ca="1" si="176"/>
        <v>51.441999999999993</v>
      </c>
      <c r="AL48" s="16">
        <f t="shared" ca="1" si="177"/>
        <v>51.320999999999998</v>
      </c>
      <c r="AM48" s="16">
        <f t="shared" ca="1" si="178"/>
        <v>72.234999999999999</v>
      </c>
      <c r="AN48" s="16">
        <f t="shared" ca="1" si="179"/>
        <v>70.543999999999997</v>
      </c>
      <c r="AO48" s="16">
        <f t="shared" ca="1" si="180"/>
        <v>60.516999999999996</v>
      </c>
      <c r="AP48" s="16">
        <f t="shared" ca="1" si="181"/>
        <v>55.372</v>
      </c>
      <c r="AQ48" s="16">
        <f t="shared" ca="1" si="182"/>
        <v>54.014000000000003</v>
      </c>
      <c r="AR48" s="16">
        <f t="shared" ca="1" si="183"/>
        <v>52.707000000000001</v>
      </c>
      <c r="AS48" s="16">
        <f t="shared" ca="1" si="184"/>
        <v>50.17</v>
      </c>
      <c r="AT48" s="118">
        <f t="shared" ca="1" si="145"/>
        <v>94.572999999999993</v>
      </c>
      <c r="AU48" s="118">
        <f t="shared" ca="1" si="146"/>
        <v>86.472999999999999</v>
      </c>
      <c r="AV48" s="118">
        <f t="shared" ca="1" si="147"/>
        <v>82.757999999999996</v>
      </c>
      <c r="AW48" s="118">
        <f t="shared" ca="1" si="148"/>
        <v>82.507999999999996</v>
      </c>
      <c r="AX48" s="118">
        <f t="shared" ca="1" si="149"/>
        <v>81.488</v>
      </c>
      <c r="AY48" s="280">
        <f t="shared" ca="1" si="192"/>
        <v>71.097999999999999</v>
      </c>
      <c r="AZ48" s="135"/>
      <c r="BA48" s="133"/>
      <c r="BB48" s="133"/>
      <c r="BC48" s="133"/>
      <c r="BD48" s="133"/>
      <c r="BE48" s="133"/>
      <c r="BF48" s="30"/>
      <c r="BG48" s="17">
        <f t="shared" ca="1" si="185"/>
        <v>69.856999999999999</v>
      </c>
      <c r="BH48" s="17">
        <f t="shared" ca="1" si="186"/>
        <v>63.725999999999999</v>
      </c>
      <c r="BI48" s="17">
        <f t="shared" ca="1" si="187"/>
        <v>54.67</v>
      </c>
      <c r="BJ48" s="282">
        <f t="shared" ca="1" si="193"/>
        <v>56.378999999999998</v>
      </c>
      <c r="BK48" s="17">
        <f t="shared" ca="1" si="188"/>
        <v>53.893000000000001</v>
      </c>
      <c r="BL48" s="17">
        <f t="shared" ca="1" si="189"/>
        <v>49.332000000000008</v>
      </c>
      <c r="BM48" s="17">
        <f t="shared" ca="1" si="190"/>
        <v>50.67</v>
      </c>
      <c r="BN48" s="131"/>
      <c r="BO48" s="131"/>
      <c r="BP48" s="28">
        <f t="shared" ca="1" si="81"/>
        <v>800</v>
      </c>
      <c r="BQ48" s="28">
        <f t="shared" ca="1" si="82"/>
        <v>900</v>
      </c>
      <c r="BR48" s="131"/>
      <c r="BS48" s="131"/>
      <c r="BT48" s="4">
        <f t="shared" ca="1" si="83"/>
        <v>300</v>
      </c>
      <c r="BU48" s="4">
        <f t="shared" ca="1" si="84"/>
        <v>140</v>
      </c>
      <c r="BV48" s="131"/>
      <c r="BW48" s="4">
        <f t="shared" ca="1" si="85"/>
        <v>170</v>
      </c>
      <c r="BX48" s="7">
        <f t="shared" ca="1" si="86"/>
        <v>320</v>
      </c>
      <c r="BY48" s="4">
        <f t="shared" ca="1" si="127"/>
        <v>8</v>
      </c>
      <c r="BZ48" s="4">
        <f t="shared" ca="1" si="87"/>
        <v>30</v>
      </c>
      <c r="CA48" s="4">
        <f t="shared" ca="1" si="151"/>
        <v>4500</v>
      </c>
      <c r="CB48" s="4">
        <f t="shared" ca="1" si="88"/>
        <v>2700</v>
      </c>
      <c r="CC48" s="4">
        <f t="shared" ca="1" si="89"/>
        <v>20</v>
      </c>
      <c r="CD48" s="4">
        <f t="shared" ca="1" si="90"/>
        <v>60</v>
      </c>
      <c r="CE48" s="4">
        <f t="shared" ca="1" si="91"/>
        <v>800</v>
      </c>
      <c r="CF48" s="4">
        <f t="shared" ca="1" si="92"/>
        <v>3200</v>
      </c>
      <c r="CG48" s="4">
        <f t="shared" ca="1" si="93"/>
        <v>10</v>
      </c>
      <c r="CH48" s="4">
        <f t="shared" ca="1" si="94"/>
        <v>380</v>
      </c>
      <c r="CI48" s="4">
        <f t="shared" ca="1" si="95"/>
        <v>200</v>
      </c>
      <c r="CJ48" s="4">
        <f t="shared" ca="1" si="96"/>
        <v>30</v>
      </c>
      <c r="CK48" s="4">
        <f t="shared" ca="1" si="97"/>
        <v>30</v>
      </c>
      <c r="CL48" s="4">
        <f t="shared" ca="1" si="98"/>
        <v>320</v>
      </c>
      <c r="CM48" s="4">
        <f t="shared" ca="1" si="99"/>
        <v>500</v>
      </c>
      <c r="CN48" s="4">
        <f t="shared" ca="1" si="100"/>
        <v>15</v>
      </c>
      <c r="CO48" s="131"/>
      <c r="CP48" s="4">
        <f t="shared" ca="1" si="101"/>
        <v>800</v>
      </c>
      <c r="CQ48" s="4">
        <f t="shared" ca="1" si="102"/>
        <v>3600</v>
      </c>
      <c r="CR48" s="4">
        <f t="shared" ca="1" si="103"/>
        <v>3000</v>
      </c>
      <c r="CS48" s="4">
        <f t="shared" ca="1" si="104"/>
        <v>10</v>
      </c>
      <c r="CT48" s="4">
        <f t="shared" ca="1" si="105"/>
        <v>50</v>
      </c>
      <c r="CU48" s="4">
        <f t="shared" ca="1" si="106"/>
        <v>70</v>
      </c>
      <c r="CV48" s="4">
        <f t="shared" ca="1" si="107"/>
        <v>55</v>
      </c>
      <c r="CW48" s="4">
        <f t="shared" ca="1" si="108"/>
        <v>10</v>
      </c>
      <c r="CX48" s="4">
        <f t="shared" ca="1" si="109"/>
        <v>12</v>
      </c>
      <c r="CY48" s="4">
        <f t="shared" ca="1" si="110"/>
        <v>1100</v>
      </c>
      <c r="CZ48" s="4">
        <f t="shared" ca="1" si="111"/>
        <v>3800</v>
      </c>
      <c r="DA48" s="4">
        <f t="shared" ca="1" si="112"/>
        <v>20</v>
      </c>
      <c r="DB48" s="4">
        <f t="shared" ca="1" si="113"/>
        <v>80</v>
      </c>
      <c r="DC48" s="4">
        <f t="shared" ca="1" si="114"/>
        <v>180</v>
      </c>
      <c r="DD48" s="4">
        <f t="shared" ca="1" si="115"/>
        <v>180</v>
      </c>
      <c r="DE48" s="4">
        <f t="shared" ca="1" si="61"/>
        <v>220</v>
      </c>
      <c r="DF48" s="4">
        <f t="shared" ca="1" si="62"/>
        <v>400</v>
      </c>
      <c r="DG48" s="4">
        <f t="shared" ca="1" si="63"/>
        <v>350</v>
      </c>
      <c r="DH48" s="4">
        <f t="shared" ca="1" si="64"/>
        <v>160</v>
      </c>
      <c r="DI48" s="4">
        <f t="shared" ca="1" si="65"/>
        <v>1100</v>
      </c>
      <c r="DJ48" s="4">
        <f t="shared" ca="1" si="116"/>
        <v>1000</v>
      </c>
      <c r="DK48" s="30"/>
      <c r="DL48" s="30"/>
      <c r="DM48" s="30"/>
      <c r="DN48" s="30"/>
      <c r="DO48" s="30"/>
      <c r="DP48" s="30"/>
      <c r="DQ48" s="30"/>
      <c r="DR48" s="4">
        <f t="shared" ca="1" si="117"/>
        <v>15</v>
      </c>
      <c r="DS48" s="4">
        <f t="shared" ca="1" si="118"/>
        <v>12</v>
      </c>
      <c r="DT48" s="4">
        <f t="shared" ca="1" si="119"/>
        <v>20</v>
      </c>
      <c r="DU48" s="283">
        <f t="shared" ca="1" si="74"/>
        <v>10</v>
      </c>
      <c r="DV48" s="349">
        <f t="shared" ca="1" si="150"/>
        <v>170</v>
      </c>
      <c r="DW48" s="4">
        <f t="shared" ca="1" si="194"/>
        <v>270</v>
      </c>
      <c r="DX48" s="4">
        <f t="shared" ca="1" si="191"/>
        <v>300</v>
      </c>
      <c r="DY48" s="4">
        <f t="shared" ca="1" si="126"/>
        <v>380</v>
      </c>
      <c r="DZ48" s="4">
        <f t="shared" ca="1" si="123"/>
        <v>50</v>
      </c>
      <c r="EA48" s="4">
        <f t="shared" ca="1" si="124"/>
        <v>50</v>
      </c>
      <c r="EB48" s="4">
        <f t="shared" ca="1" si="125"/>
        <v>50</v>
      </c>
      <c r="ED48" s="354"/>
      <c r="EE48" t="s">
        <v>184</v>
      </c>
      <c r="EF48" s="10">
        <v>104.476</v>
      </c>
      <c r="EG48" s="127">
        <v>101.503</v>
      </c>
    </row>
    <row r="49" spans="1:138" x14ac:dyDescent="0.15">
      <c r="A49" s="6" t="s">
        <v>455</v>
      </c>
      <c r="B49" s="3">
        <f t="shared" ca="1" si="75"/>
        <v>45257</v>
      </c>
      <c r="C49" s="131"/>
      <c r="D49" s="131"/>
      <c r="E49" s="16">
        <f t="shared" ca="1" si="152"/>
        <v>55.388999999999996</v>
      </c>
      <c r="F49" s="16">
        <f t="shared" ca="1" si="76"/>
        <v>53.775000000000006</v>
      </c>
      <c r="G49" s="131"/>
      <c r="H49" s="133"/>
      <c r="I49" s="16">
        <f t="shared" ca="1" si="153"/>
        <v>53.754999999999995</v>
      </c>
      <c r="J49" s="16">
        <f t="shared" ca="1" si="154"/>
        <v>47.560999999999993</v>
      </c>
      <c r="K49" s="131"/>
      <c r="L49" s="16">
        <f t="shared" ca="1" si="155"/>
        <v>71.152000000000001</v>
      </c>
      <c r="M49" s="16">
        <f t="shared" ca="1" si="156"/>
        <v>64.391999999999996</v>
      </c>
      <c r="N49" s="63">
        <f t="shared" ca="1" si="157"/>
        <v>71.524999999999991</v>
      </c>
      <c r="O49" s="16">
        <f t="shared" ca="1" si="158"/>
        <v>65.332000000000008</v>
      </c>
      <c r="P49" s="4">
        <f t="shared" ca="1" si="159"/>
        <v>57.337999999999994</v>
      </c>
      <c r="Q49" s="16">
        <f t="shared" ca="1" si="160"/>
        <v>54.522000000000006</v>
      </c>
      <c r="R49" s="16">
        <f t="shared" ca="1" si="161"/>
        <v>52.983999999999995</v>
      </c>
      <c r="S49" s="16">
        <f t="shared" ca="1" si="162"/>
        <v>62.39</v>
      </c>
      <c r="T49" s="16">
        <f t="shared" ca="1" si="163"/>
        <v>55.679000000000002</v>
      </c>
      <c r="U49" s="16">
        <f t="shared" ca="1" si="164"/>
        <v>52.209000000000003</v>
      </c>
      <c r="V49" s="16">
        <f t="shared" ca="1" si="165"/>
        <v>51.507999999999996</v>
      </c>
      <c r="W49" s="16">
        <f t="shared" ca="1" si="77"/>
        <v>54.902999999999999</v>
      </c>
      <c r="X49" s="16">
        <f t="shared" ca="1" si="78"/>
        <v>56.338999999999999</v>
      </c>
      <c r="Y49" s="63">
        <f t="shared" ca="1" si="166"/>
        <v>54.143000000000001</v>
      </c>
      <c r="Z49" s="16">
        <f t="shared" ca="1" si="79"/>
        <v>51.423000000000002</v>
      </c>
      <c r="AA49" s="16">
        <f t="shared" ca="1" si="167"/>
        <v>51.255000000000003</v>
      </c>
      <c r="AB49" s="16">
        <f t="shared" ca="1" si="168"/>
        <v>49.945999999999998</v>
      </c>
      <c r="AC49" s="16">
        <f t="shared" ca="1" si="169"/>
        <v>50.911000000000001</v>
      </c>
      <c r="AD49" s="30"/>
      <c r="AE49" s="16">
        <f t="shared" ca="1" si="170"/>
        <v>71.518000000000001</v>
      </c>
      <c r="AF49" s="16">
        <f t="shared" ca="1" si="171"/>
        <v>74.186000000000007</v>
      </c>
      <c r="AG49" s="16">
        <f t="shared" ca="1" si="172"/>
        <v>68.111999999999995</v>
      </c>
      <c r="AH49" s="64">
        <f t="shared" ca="1" si="173"/>
        <v>61.02</v>
      </c>
      <c r="AI49" s="16">
        <f t="shared" ca="1" si="174"/>
        <v>60.472999999999999</v>
      </c>
      <c r="AJ49" s="16">
        <f t="shared" ca="1" si="175"/>
        <v>54.738999999999997</v>
      </c>
      <c r="AK49" s="16">
        <f t="shared" ca="1" si="176"/>
        <v>51.446999999999996</v>
      </c>
      <c r="AL49" s="16">
        <f t="shared" ca="1" si="177"/>
        <v>51.516000000000005</v>
      </c>
      <c r="AM49" s="16">
        <f t="shared" ca="1" si="178"/>
        <v>72.2</v>
      </c>
      <c r="AN49" s="16">
        <f t="shared" ca="1" si="179"/>
        <v>70.498999999999995</v>
      </c>
      <c r="AO49" s="16">
        <f t="shared" ca="1" si="180"/>
        <v>60.581999999999994</v>
      </c>
      <c r="AP49" s="16">
        <f t="shared" ca="1" si="181"/>
        <v>55.546999999999997</v>
      </c>
      <c r="AQ49" s="16">
        <f t="shared" ca="1" si="182"/>
        <v>53.974000000000004</v>
      </c>
      <c r="AR49" s="16">
        <f t="shared" ca="1" si="183"/>
        <v>52.997</v>
      </c>
      <c r="AS49" s="16">
        <f t="shared" ca="1" si="184"/>
        <v>50.38</v>
      </c>
      <c r="AT49" s="118">
        <f t="shared" ca="1" si="145"/>
        <v>94.897999999999996</v>
      </c>
      <c r="AU49" s="118">
        <f t="shared" ca="1" si="146"/>
        <v>85.912999999999997</v>
      </c>
      <c r="AV49" s="118">
        <f t="shared" ca="1" si="147"/>
        <v>82.688000000000002</v>
      </c>
      <c r="AW49" s="118">
        <f t="shared" ca="1" si="148"/>
        <v>82.488</v>
      </c>
      <c r="AX49" s="118">
        <f t="shared" ca="1" si="149"/>
        <v>81.421999999999997</v>
      </c>
      <c r="AY49" s="280">
        <f t="shared" ca="1" si="192"/>
        <v>71.088000000000008</v>
      </c>
      <c r="AZ49" s="135"/>
      <c r="BA49" s="133"/>
      <c r="BB49" s="133"/>
      <c r="BC49" s="133"/>
      <c r="BD49" s="133"/>
      <c r="BE49" s="133"/>
      <c r="BF49" s="30"/>
      <c r="BG49" s="17">
        <f t="shared" ca="1" si="185"/>
        <v>69.822000000000003</v>
      </c>
      <c r="BH49" s="17">
        <f t="shared" ca="1" si="186"/>
        <v>63.626000000000005</v>
      </c>
      <c r="BI49" s="17">
        <f t="shared" ca="1" si="187"/>
        <v>54.934999999999995</v>
      </c>
      <c r="BJ49" s="282">
        <f t="shared" ca="1" si="193"/>
        <v>56.278999999999996</v>
      </c>
      <c r="BK49" s="17">
        <f t="shared" ca="1" si="188"/>
        <v>53.787999999999997</v>
      </c>
      <c r="BL49" s="17">
        <f t="shared" ca="1" si="189"/>
        <v>49.362000000000009</v>
      </c>
      <c r="BM49" s="17">
        <f t="shared" ca="1" si="190"/>
        <v>50.815000000000005</v>
      </c>
      <c r="BN49" s="131"/>
      <c r="BO49" s="131"/>
      <c r="BP49" s="28">
        <f t="shared" ca="1" si="81"/>
        <v>800</v>
      </c>
      <c r="BQ49" s="28">
        <f t="shared" ca="1" si="82"/>
        <v>700</v>
      </c>
      <c r="BR49" s="131"/>
      <c r="BS49" s="131"/>
      <c r="BT49" s="4">
        <f t="shared" ca="1" si="83"/>
        <v>360</v>
      </c>
      <c r="BU49" s="4">
        <f t="shared" ca="1" si="84"/>
        <v>140</v>
      </c>
      <c r="BV49" s="131"/>
      <c r="BW49" s="4">
        <f t="shared" ca="1" si="85"/>
        <v>180</v>
      </c>
      <c r="BX49" s="7">
        <f t="shared" ca="1" si="86"/>
        <v>220</v>
      </c>
      <c r="BY49" s="30"/>
      <c r="BZ49" s="4">
        <f t="shared" ca="1" si="87"/>
        <v>30</v>
      </c>
      <c r="CA49" s="4">
        <f t="shared" ca="1" si="151"/>
        <v>5000</v>
      </c>
      <c r="CB49" s="4">
        <f t="shared" ca="1" si="88"/>
        <v>3500</v>
      </c>
      <c r="CC49" s="4">
        <f t="shared" ca="1" si="89"/>
        <v>20</v>
      </c>
      <c r="CD49" s="4">
        <f t="shared" ca="1" si="90"/>
        <v>60</v>
      </c>
      <c r="CE49" s="4">
        <f t="shared" ca="1" si="91"/>
        <v>800</v>
      </c>
      <c r="CF49" s="4">
        <f t="shared" ca="1" si="92"/>
        <v>3500</v>
      </c>
      <c r="CG49" s="4">
        <f t="shared" ca="1" si="93"/>
        <v>12</v>
      </c>
      <c r="CH49" s="4">
        <f t="shared" ca="1" si="94"/>
        <v>370</v>
      </c>
      <c r="CI49" s="4">
        <f t="shared" ca="1" si="95"/>
        <v>200</v>
      </c>
      <c r="CJ49" s="4">
        <f t="shared" ca="1" si="96"/>
        <v>25</v>
      </c>
      <c r="CK49" s="4">
        <f t="shared" ca="1" si="97"/>
        <v>25</v>
      </c>
      <c r="CL49" s="4">
        <f t="shared" ca="1" si="98"/>
        <v>750</v>
      </c>
      <c r="CM49" s="4">
        <f t="shared" ca="1" si="99"/>
        <v>650</v>
      </c>
      <c r="CN49" s="4">
        <f t="shared" ca="1" si="100"/>
        <v>25</v>
      </c>
      <c r="CO49" s="131"/>
      <c r="CP49" s="4">
        <f t="shared" ca="1" si="101"/>
        <v>900</v>
      </c>
      <c r="CQ49" s="4">
        <f t="shared" ca="1" si="102"/>
        <v>4200</v>
      </c>
      <c r="CR49" s="4">
        <f t="shared" ca="1" si="103"/>
        <v>3800</v>
      </c>
      <c r="CS49" s="4">
        <f t="shared" ca="1" si="104"/>
        <v>10</v>
      </c>
      <c r="CT49" s="4">
        <f t="shared" ca="1" si="105"/>
        <v>50</v>
      </c>
      <c r="CU49" s="4">
        <f t="shared" ca="1" si="106"/>
        <v>100</v>
      </c>
      <c r="CV49" s="4">
        <f t="shared" ca="1" si="107"/>
        <v>50</v>
      </c>
      <c r="CW49" s="4">
        <f t="shared" ca="1" si="108"/>
        <v>10</v>
      </c>
      <c r="CX49" s="4">
        <f t="shared" ca="1" si="109"/>
        <v>12</v>
      </c>
      <c r="CY49" s="4">
        <f t="shared" ca="1" si="110"/>
        <v>1100</v>
      </c>
      <c r="CZ49" s="4">
        <f t="shared" ca="1" si="111"/>
        <v>3500</v>
      </c>
      <c r="DA49" s="4">
        <f t="shared" ca="1" si="112"/>
        <v>15</v>
      </c>
      <c r="DB49" s="4">
        <f t="shared" ca="1" si="113"/>
        <v>80</v>
      </c>
      <c r="DC49" s="4">
        <f t="shared" ca="1" si="114"/>
        <v>180</v>
      </c>
      <c r="DD49" s="4">
        <f t="shared" ca="1" si="115"/>
        <v>75</v>
      </c>
      <c r="DE49" s="4">
        <f t="shared" ca="1" si="61"/>
        <v>230</v>
      </c>
      <c r="DF49" s="4">
        <f t="shared" ca="1" si="62"/>
        <v>500</v>
      </c>
      <c r="DG49" s="4">
        <f t="shared" ca="1" si="63"/>
        <v>400</v>
      </c>
      <c r="DH49" s="4">
        <f t="shared" ca="1" si="64"/>
        <v>200</v>
      </c>
      <c r="DI49" s="4">
        <f t="shared" ca="1" si="65"/>
        <v>400</v>
      </c>
      <c r="DJ49" s="4">
        <f t="shared" ca="1" si="116"/>
        <v>1100</v>
      </c>
      <c r="DK49" s="30"/>
      <c r="DL49" s="30"/>
      <c r="DM49" s="30"/>
      <c r="DN49" s="30"/>
      <c r="DO49" s="30"/>
      <c r="DP49" s="30"/>
      <c r="DQ49" s="30"/>
      <c r="DR49" s="4">
        <f t="shared" ca="1" si="117"/>
        <v>15</v>
      </c>
      <c r="DS49" s="4">
        <f t="shared" ca="1" si="118"/>
        <v>10</v>
      </c>
      <c r="DT49" s="4">
        <f t="shared" ca="1" si="119"/>
        <v>20</v>
      </c>
      <c r="DU49" s="283">
        <f t="shared" ca="1" si="74"/>
        <v>15</v>
      </c>
      <c r="DV49" s="349">
        <f t="shared" ca="1" si="150"/>
        <v>175</v>
      </c>
      <c r="DW49" s="4">
        <f t="shared" ca="1" si="194"/>
        <v>270</v>
      </c>
      <c r="DX49" s="4">
        <f t="shared" ca="1" si="191"/>
        <v>300</v>
      </c>
      <c r="DY49" s="4">
        <f t="shared" ca="1" si="126"/>
        <v>280</v>
      </c>
      <c r="DZ49" s="4">
        <f t="shared" ca="1" si="123"/>
        <v>50</v>
      </c>
      <c r="EA49" s="4">
        <f t="shared" ca="1" si="124"/>
        <v>45</v>
      </c>
      <c r="EB49" s="4">
        <f t="shared" ca="1" si="125"/>
        <v>45</v>
      </c>
      <c r="ED49" s="354"/>
      <c r="EE49" t="s">
        <v>185</v>
      </c>
      <c r="EF49" s="10">
        <v>104.503</v>
      </c>
      <c r="EG49" s="127">
        <v>101.49299999999999</v>
      </c>
    </row>
    <row r="50" spans="1:138" ht="15" x14ac:dyDescent="0.15">
      <c r="A50" s="6" t="s">
        <v>457</v>
      </c>
      <c r="B50" s="3">
        <f t="shared" ca="1" si="75"/>
        <v>45264</v>
      </c>
      <c r="C50" s="131"/>
      <c r="D50" s="131"/>
      <c r="E50" s="16">
        <f t="shared" ca="1" si="152"/>
        <v>55.164000000000001</v>
      </c>
      <c r="F50" s="16">
        <f t="shared" ca="1" si="76"/>
        <v>53.655000000000001</v>
      </c>
      <c r="G50" s="131"/>
      <c r="H50" s="133"/>
      <c r="I50" s="16">
        <f t="shared" ca="1" si="153"/>
        <v>53.924999999999997</v>
      </c>
      <c r="J50" s="16">
        <f t="shared" ca="1" si="154"/>
        <v>48.400999999999996</v>
      </c>
      <c r="K50" s="131"/>
      <c r="L50" s="16">
        <f t="shared" ca="1" si="155"/>
        <v>70.971999999999994</v>
      </c>
      <c r="M50" s="16">
        <f t="shared" ca="1" si="156"/>
        <v>64.251999999999995</v>
      </c>
      <c r="N50" s="63">
        <f t="shared" ca="1" si="157"/>
        <v>71.534999999999997</v>
      </c>
      <c r="O50" s="16">
        <f t="shared" ca="1" si="158"/>
        <v>65.302000000000007</v>
      </c>
      <c r="P50" s="4">
        <f t="shared" ca="1" si="159"/>
        <v>57.302999999999997</v>
      </c>
      <c r="Q50" s="16">
        <f t="shared" ca="1" si="160"/>
        <v>54.512</v>
      </c>
      <c r="R50" s="16">
        <f t="shared" ca="1" si="161"/>
        <v>53.033999999999992</v>
      </c>
      <c r="S50" s="16">
        <f t="shared" ca="1" si="162"/>
        <v>62.344999999999999</v>
      </c>
      <c r="T50" s="16">
        <f t="shared" ca="1" si="163"/>
        <v>55.714000000000006</v>
      </c>
      <c r="U50" s="16">
        <f t="shared" ca="1" si="164"/>
        <v>52.174000000000007</v>
      </c>
      <c r="V50" s="16">
        <f t="shared" ca="1" si="165"/>
        <v>51.558</v>
      </c>
      <c r="W50" s="16">
        <f t="shared" ref="W50:W53" ca="1" si="195">$EF$24-INDIRECT(A50&amp;"!O16")</f>
        <v>54.542999999999999</v>
      </c>
      <c r="X50" s="16">
        <f t="shared" ca="1" si="78"/>
        <v>55.869</v>
      </c>
      <c r="Y50" s="63">
        <f t="shared" ca="1" si="166"/>
        <v>53.978000000000002</v>
      </c>
      <c r="Z50" s="16">
        <f t="shared" ca="1" si="79"/>
        <v>51.492999999999995</v>
      </c>
      <c r="AA50" s="16">
        <f t="shared" ca="1" si="167"/>
        <v>51.205000000000005</v>
      </c>
      <c r="AB50" s="16">
        <f t="shared" ca="1" si="168"/>
        <v>49.926000000000002</v>
      </c>
      <c r="AC50" s="16">
        <f t="shared" ca="1" si="169"/>
        <v>50.886000000000003</v>
      </c>
      <c r="AD50" s="30"/>
      <c r="AE50" s="16">
        <f t="shared" ca="1" si="170"/>
        <v>71.703000000000003</v>
      </c>
      <c r="AF50" s="16">
        <f t="shared" ca="1" si="171"/>
        <v>74.131</v>
      </c>
      <c r="AG50" s="16">
        <f t="shared" ca="1" si="172"/>
        <v>68.007000000000005</v>
      </c>
      <c r="AH50" s="64">
        <f t="shared" ca="1" si="173"/>
        <v>60.83</v>
      </c>
      <c r="AI50" s="16">
        <f t="shared" ca="1" si="174"/>
        <v>60.448</v>
      </c>
      <c r="AJ50" s="16">
        <f t="shared" ca="1" si="175"/>
        <v>54.804000000000002</v>
      </c>
      <c r="AK50" s="16">
        <f t="shared" ca="1" si="176"/>
        <v>51.411999999999992</v>
      </c>
      <c r="AL50" s="16">
        <f t="shared" ca="1" si="177"/>
        <v>51.541000000000004</v>
      </c>
      <c r="AM50" s="16">
        <f t="shared" ca="1" si="178"/>
        <v>72.180000000000007</v>
      </c>
      <c r="AN50" s="16">
        <f t="shared" ca="1" si="179"/>
        <v>70.463999999999999</v>
      </c>
      <c r="AO50" s="16">
        <f t="shared" ca="1" si="180"/>
        <v>60.531999999999996</v>
      </c>
      <c r="AP50" s="16">
        <f t="shared" ca="1" si="181"/>
        <v>55.352000000000004</v>
      </c>
      <c r="AQ50" s="16">
        <f t="shared" ca="1" si="182"/>
        <v>53.949000000000005</v>
      </c>
      <c r="AR50" s="16">
        <f t="shared" ca="1" si="183"/>
        <v>52.921999999999997</v>
      </c>
      <c r="AS50" s="16">
        <f t="shared" ca="1" si="184"/>
        <v>50.6</v>
      </c>
      <c r="AT50" s="118">
        <f t="shared" ca="1" si="145"/>
        <v>95.542999999999992</v>
      </c>
      <c r="AU50" s="118">
        <f t="shared" ca="1" si="146"/>
        <v>86.087999999999994</v>
      </c>
      <c r="AV50" s="118">
        <f t="shared" ca="1" si="147"/>
        <v>82.552999999999997</v>
      </c>
      <c r="AW50" s="118">
        <f t="shared" ca="1" si="148"/>
        <v>82.253</v>
      </c>
      <c r="AX50" s="118">
        <f t="shared" ca="1" si="149"/>
        <v>80.908000000000001</v>
      </c>
      <c r="AY50" s="280">
        <f t="shared" ca="1" si="192"/>
        <v>71.028000000000006</v>
      </c>
      <c r="AZ50" s="135"/>
      <c r="BA50" s="133"/>
      <c r="BB50" s="133"/>
      <c r="BC50" s="133"/>
      <c r="BD50" s="133"/>
      <c r="BE50" s="133"/>
      <c r="BF50" s="30"/>
      <c r="BG50" s="17">
        <f t="shared" ca="1" si="185"/>
        <v>69.766999999999996</v>
      </c>
      <c r="BH50" s="17">
        <f t="shared" ca="1" si="186"/>
        <v>63.596000000000004</v>
      </c>
      <c r="BI50" s="17">
        <f t="shared" ca="1" si="187"/>
        <v>54.744999999999997</v>
      </c>
      <c r="BJ50" s="282">
        <f t="shared" ca="1" si="193"/>
        <v>55.978999999999999</v>
      </c>
      <c r="BK50" s="17">
        <f t="shared" ca="1" si="188"/>
        <v>53.757999999999996</v>
      </c>
      <c r="BL50" s="17">
        <f t="shared" ca="1" si="189"/>
        <v>50.777000000000008</v>
      </c>
      <c r="BM50" s="17">
        <f t="shared" ca="1" si="190"/>
        <v>50.730000000000004</v>
      </c>
      <c r="BN50" s="131"/>
      <c r="BO50" s="131"/>
      <c r="BP50" s="28">
        <f t="shared" ca="1" si="81"/>
        <v>500</v>
      </c>
      <c r="BQ50" s="28">
        <f t="shared" ca="1" si="82"/>
        <v>800</v>
      </c>
      <c r="BR50" s="131"/>
      <c r="BS50" s="131"/>
      <c r="BT50" s="4">
        <f t="shared" ca="1" si="83"/>
        <v>350</v>
      </c>
      <c r="BU50" s="4">
        <f t="shared" ref="BU50:BU53" ca="1" si="196">INDIRECT(A50&amp;"!M11")</f>
        <v>170</v>
      </c>
      <c r="BV50" s="131"/>
      <c r="BW50" s="4">
        <f t="shared" ca="1" si="85"/>
        <v>180</v>
      </c>
      <c r="BX50" s="7">
        <f t="shared" ref="BX50:BX53" ca="1" si="197">INDIRECT(A50&amp;"!Q11")</f>
        <v>250</v>
      </c>
      <c r="BY50" s="30"/>
      <c r="BZ50" s="4">
        <f t="shared" ca="1" si="87"/>
        <v>100</v>
      </c>
      <c r="CA50" s="4">
        <f t="shared" ca="1" si="151"/>
        <v>4500</v>
      </c>
      <c r="CB50" s="4">
        <f t="shared" ca="1" si="88"/>
        <v>3200</v>
      </c>
      <c r="CC50" s="4">
        <f t="shared" ref="CC50:CC53" ca="1" si="198">INDIRECT(A50&amp;"!H18")</f>
        <v>25</v>
      </c>
      <c r="CD50" s="4">
        <f t="shared" ca="1" si="90"/>
        <v>50</v>
      </c>
      <c r="CE50" s="4">
        <f t="shared" ca="1" si="91"/>
        <v>800</v>
      </c>
      <c r="CF50" s="4">
        <f t="shared" ca="1" si="92"/>
        <v>3000</v>
      </c>
      <c r="CG50" s="4">
        <f t="shared" ref="CG50:CG53" ca="1" si="199">INDIRECT(A50&amp;"!N18")</f>
        <v>10</v>
      </c>
      <c r="CH50" s="4">
        <f t="shared" ref="CH50:CH53" ca="1" si="200">INDIRECT(A50&amp;"!P18")</f>
        <v>350</v>
      </c>
      <c r="CI50" s="4">
        <f t="shared" ca="1" si="95"/>
        <v>200</v>
      </c>
      <c r="CJ50" s="4">
        <f t="shared" ca="1" si="96"/>
        <v>30</v>
      </c>
      <c r="CK50" s="4">
        <f t="shared" ref="CK50:CK53" ca="1" si="201">INDIRECT(A50&amp;"!E25")</f>
        <v>20</v>
      </c>
      <c r="CL50" s="4">
        <f t="shared" ca="1" si="98"/>
        <v>900</v>
      </c>
      <c r="CM50" s="4">
        <f t="shared" ca="1" si="99"/>
        <v>500</v>
      </c>
      <c r="CN50" s="4">
        <f t="shared" ref="CN50:CN53" ca="1" si="202">INDIRECT(A50&amp;"!J25")</f>
        <v>25</v>
      </c>
      <c r="CO50" s="131"/>
      <c r="CP50" s="4">
        <f t="shared" ca="1" si="101"/>
        <v>800</v>
      </c>
      <c r="CQ50" s="4">
        <f t="shared" ca="1" si="102"/>
        <v>4000</v>
      </c>
      <c r="CR50" s="4">
        <f t="shared" ca="1" si="103"/>
        <v>3800</v>
      </c>
      <c r="CS50" s="4">
        <f t="shared" ref="CS50:CS53" ca="1" si="203">INDIRECT(A50&amp;"!Q25")</f>
        <v>10</v>
      </c>
      <c r="CT50" s="4">
        <f t="shared" ca="1" si="105"/>
        <v>50</v>
      </c>
      <c r="CU50" s="4">
        <f t="shared" ca="1" si="106"/>
        <v>75</v>
      </c>
      <c r="CV50" s="4">
        <f t="shared" ca="1" si="107"/>
        <v>55</v>
      </c>
      <c r="CW50" s="4">
        <f t="shared" ref="CW50:CW53" ca="1" si="204">INDIRECT(A50&amp;"!F32")</f>
        <v>10</v>
      </c>
      <c r="CX50" s="4">
        <f t="shared" ca="1" si="109"/>
        <v>40</v>
      </c>
      <c r="CY50" s="4">
        <f t="shared" ca="1" si="110"/>
        <v>1200</v>
      </c>
      <c r="CZ50" s="4">
        <f t="shared" ca="1" si="111"/>
        <v>3900</v>
      </c>
      <c r="DA50" s="4">
        <f t="shared" ref="DA50:DA53" ca="1" si="205">INDIRECT(A50&amp;"!L32")</f>
        <v>15</v>
      </c>
      <c r="DB50" s="4">
        <f t="shared" ca="1" si="113"/>
        <v>120</v>
      </c>
      <c r="DC50" s="4">
        <f t="shared" ca="1" si="114"/>
        <v>160</v>
      </c>
      <c r="DD50" s="4">
        <f t="shared" ref="DD50:DD53" ca="1" si="206">INDIRECT(A50&amp;"!Q32")</f>
        <v>45</v>
      </c>
      <c r="DE50" s="4">
        <f t="shared" ca="1" si="61"/>
        <v>320</v>
      </c>
      <c r="DF50" s="4">
        <f t="shared" ca="1" si="62"/>
        <v>400</v>
      </c>
      <c r="DG50" s="4">
        <f t="shared" ca="1" si="63"/>
        <v>490</v>
      </c>
      <c r="DH50" s="4">
        <f t="shared" ca="1" si="64"/>
        <v>250</v>
      </c>
      <c r="DI50" s="4">
        <f t="shared" ca="1" si="65"/>
        <v>1000</v>
      </c>
      <c r="DJ50" s="4">
        <f t="shared" ca="1" si="116"/>
        <v>1200</v>
      </c>
      <c r="DK50" s="30"/>
      <c r="DL50" s="30"/>
      <c r="DM50" s="30"/>
      <c r="DN50" s="30"/>
      <c r="DO50" s="30"/>
      <c r="DP50" s="30"/>
      <c r="DQ50" s="30"/>
      <c r="DR50" s="4">
        <f t="shared" ca="1" si="117"/>
        <v>12</v>
      </c>
      <c r="DS50" s="4">
        <f t="shared" ca="1" si="118"/>
        <v>12</v>
      </c>
      <c r="DT50" s="4">
        <f t="shared" ref="DT50:DT53" ca="1" si="207">INDIRECT(A50&amp;"!N46")</f>
        <v>15</v>
      </c>
      <c r="DU50" s="283">
        <f t="shared" ca="1" si="74"/>
        <v>30</v>
      </c>
      <c r="DV50" s="349">
        <f t="shared" ca="1" si="150"/>
        <v>160</v>
      </c>
      <c r="DW50" s="4">
        <f t="shared" ca="1" si="194"/>
        <v>300</v>
      </c>
      <c r="DX50" s="4">
        <f t="shared" ca="1" si="191"/>
        <v>380</v>
      </c>
      <c r="DY50" s="4">
        <f t="shared" ca="1" si="126"/>
        <v>380</v>
      </c>
      <c r="DZ50" s="4">
        <f t="shared" ca="1" si="123"/>
        <v>45</v>
      </c>
      <c r="EA50" s="4">
        <f t="shared" ca="1" si="124"/>
        <v>40</v>
      </c>
      <c r="EB50" s="4">
        <f t="shared" ca="1" si="125"/>
        <v>45</v>
      </c>
      <c r="ED50" s="354"/>
      <c r="EE50" t="s">
        <v>186</v>
      </c>
      <c r="EF50" s="10">
        <v>104.479</v>
      </c>
      <c r="EG50" s="127">
        <v>101.473</v>
      </c>
      <c r="EH50" s="279" t="s">
        <v>439</v>
      </c>
    </row>
    <row r="51" spans="1:138" x14ac:dyDescent="0.15">
      <c r="A51" s="6" t="s">
        <v>458</v>
      </c>
      <c r="B51" s="3">
        <f t="shared" ref="B51:B53" ca="1" si="208">INDIRECT(A51&amp;"!A8")</f>
        <v>45271</v>
      </c>
      <c r="C51" s="131"/>
      <c r="D51" s="131"/>
      <c r="E51" s="16">
        <f t="shared" ca="1" si="152"/>
        <v>55.218999999999994</v>
      </c>
      <c r="F51" s="16">
        <f t="shared" ca="1" si="76"/>
        <v>54.1</v>
      </c>
      <c r="G51" s="131"/>
      <c r="H51" s="133"/>
      <c r="I51" s="16">
        <f t="shared" ca="1" si="153"/>
        <v>53.914999999999992</v>
      </c>
      <c r="J51" s="16">
        <f t="shared" ca="1" si="154"/>
        <v>48.010999999999996</v>
      </c>
      <c r="K51" s="131"/>
      <c r="L51" s="16">
        <f t="shared" ca="1" si="155"/>
        <v>70.872</v>
      </c>
      <c r="M51" s="16">
        <f t="shared" ca="1" si="156"/>
        <v>64.231999999999999</v>
      </c>
      <c r="N51" s="63">
        <f t="shared" ca="1" si="157"/>
        <v>71.529999999999987</v>
      </c>
      <c r="O51" s="16">
        <f t="shared" ca="1" si="158"/>
        <v>65.282000000000011</v>
      </c>
      <c r="P51" s="4">
        <f t="shared" ca="1" si="159"/>
        <v>57.282999999999994</v>
      </c>
      <c r="Q51" s="16">
        <f t="shared" ca="1" si="160"/>
        <v>54.462000000000003</v>
      </c>
      <c r="R51" s="16">
        <f t="shared" ca="1" si="161"/>
        <v>53.373999999999995</v>
      </c>
      <c r="S51" s="16">
        <f t="shared" ca="1" si="162"/>
        <v>62.31</v>
      </c>
      <c r="T51" s="16">
        <f t="shared" ca="1" si="163"/>
        <v>55.689000000000007</v>
      </c>
      <c r="U51" s="16">
        <f t="shared" ca="1" si="164"/>
        <v>52.184000000000005</v>
      </c>
      <c r="V51" s="16">
        <f t="shared" ca="1" si="165"/>
        <v>51.823</v>
      </c>
      <c r="W51" s="16">
        <f t="shared" ca="1" si="195"/>
        <v>54.923000000000002</v>
      </c>
      <c r="X51" s="16">
        <f t="shared" ca="1" si="78"/>
        <v>55.959000000000003</v>
      </c>
      <c r="Y51" s="63">
        <f t="shared" ca="1" si="166"/>
        <v>54.003</v>
      </c>
      <c r="Z51" s="16">
        <f t="shared" ca="1" si="79"/>
        <v>51.757999999999996</v>
      </c>
      <c r="AA51" s="16">
        <f t="shared" ca="1" si="167"/>
        <v>51.215000000000003</v>
      </c>
      <c r="AB51" s="16">
        <f t="shared" ca="1" si="168"/>
        <v>49.960999999999999</v>
      </c>
      <c r="AC51" s="16">
        <f t="shared" ca="1" si="169"/>
        <v>51.096000000000004</v>
      </c>
      <c r="AD51" s="30"/>
      <c r="AE51" s="16">
        <f t="shared" ca="1" si="170"/>
        <v>71.813000000000002</v>
      </c>
      <c r="AF51" s="16">
        <f t="shared" ca="1" si="171"/>
        <v>74.070999999999998</v>
      </c>
      <c r="AG51" s="16">
        <f t="shared" ca="1" si="172"/>
        <v>67.951999999999998</v>
      </c>
      <c r="AH51" s="64">
        <f t="shared" ca="1" si="173"/>
        <v>60.825000000000003</v>
      </c>
      <c r="AI51" s="16">
        <f t="shared" ca="1" si="174"/>
        <v>60.428000000000004</v>
      </c>
      <c r="AJ51" s="16">
        <f t="shared" ca="1" si="175"/>
        <v>54.774000000000001</v>
      </c>
      <c r="AK51" s="16">
        <f t="shared" ca="1" si="176"/>
        <v>51.421999999999997</v>
      </c>
      <c r="AL51" s="16">
        <f t="shared" ca="1" si="177"/>
        <v>51.756</v>
      </c>
      <c r="AM51" s="16">
        <f t="shared" ca="1" si="178"/>
        <v>72.155000000000001</v>
      </c>
      <c r="AN51" s="16">
        <f t="shared" ca="1" si="179"/>
        <v>70.448999999999998</v>
      </c>
      <c r="AO51" s="16">
        <f t="shared" ca="1" si="180"/>
        <v>60.501999999999995</v>
      </c>
      <c r="AP51" s="16">
        <f t="shared" ca="1" si="181"/>
        <v>55.572000000000003</v>
      </c>
      <c r="AQ51" s="16">
        <f t="shared" ca="1" si="182"/>
        <v>53.854000000000006</v>
      </c>
      <c r="AR51" s="16">
        <f t="shared" ca="1" si="183"/>
        <v>52.987000000000002</v>
      </c>
      <c r="AS51" s="16">
        <f t="shared" ca="1" si="184"/>
        <v>50.895000000000003</v>
      </c>
      <c r="AT51" s="118">
        <f t="shared" ca="1" si="145"/>
        <v>95.342999999999989</v>
      </c>
      <c r="AU51" s="118">
        <f t="shared" ca="1" si="146"/>
        <v>86.198000000000008</v>
      </c>
      <c r="AV51" s="118">
        <f t="shared" ca="1" si="147"/>
        <v>82.543000000000006</v>
      </c>
      <c r="AW51" s="118">
        <f t="shared" ca="1" si="148"/>
        <v>82.222999999999999</v>
      </c>
      <c r="AX51" s="118">
        <f t="shared" ca="1" si="149"/>
        <v>80.837999999999994</v>
      </c>
      <c r="AY51" s="280">
        <f t="shared" ca="1" si="192"/>
        <v>70.983000000000004</v>
      </c>
      <c r="AZ51" s="135"/>
      <c r="BA51" s="133"/>
      <c r="BB51" s="133"/>
      <c r="BC51" s="133"/>
      <c r="BD51" s="133"/>
      <c r="BE51" s="133"/>
      <c r="BF51" s="30"/>
      <c r="BG51" s="17">
        <f t="shared" ca="1" si="185"/>
        <v>69.831999999999994</v>
      </c>
      <c r="BH51" s="17">
        <f t="shared" ca="1" si="186"/>
        <v>63.801000000000002</v>
      </c>
      <c r="BI51" s="17">
        <f t="shared" ca="1" si="187"/>
        <v>57.354999999999997</v>
      </c>
      <c r="BJ51" s="282">
        <f t="shared" ca="1" si="193"/>
        <v>55.753999999999998</v>
      </c>
      <c r="BK51" s="17">
        <f t="shared" ca="1" si="188"/>
        <v>53.863</v>
      </c>
      <c r="BL51" s="17">
        <f t="shared" ca="1" si="189"/>
        <v>49.807000000000002</v>
      </c>
      <c r="BM51" s="17">
        <f t="shared" ca="1" si="190"/>
        <v>50.99</v>
      </c>
      <c r="BN51" s="131"/>
      <c r="BO51" s="131"/>
      <c r="BP51" s="28">
        <f t="shared" ca="1" si="81"/>
        <v>800</v>
      </c>
      <c r="BQ51" s="28">
        <f t="shared" ca="1" si="82"/>
        <v>700</v>
      </c>
      <c r="BR51" s="131"/>
      <c r="BS51" s="131"/>
      <c r="BT51" s="4">
        <f t="shared" ca="1" si="83"/>
        <v>350</v>
      </c>
      <c r="BU51" s="4">
        <f t="shared" ca="1" si="196"/>
        <v>160</v>
      </c>
      <c r="BV51" s="131"/>
      <c r="BW51" s="4">
        <f t="shared" ca="1" si="85"/>
        <v>210</v>
      </c>
      <c r="BX51" s="7">
        <f t="shared" ca="1" si="197"/>
        <v>250</v>
      </c>
      <c r="BY51" s="30"/>
      <c r="BZ51" s="4">
        <f t="shared" ca="1" si="87"/>
        <v>45</v>
      </c>
      <c r="CA51" s="4">
        <f t="shared" ca="1" si="151"/>
        <v>5500</v>
      </c>
      <c r="CB51" s="4">
        <f t="shared" ca="1" si="88"/>
        <v>3300</v>
      </c>
      <c r="CC51" s="4">
        <f t="shared" ca="1" si="198"/>
        <v>25</v>
      </c>
      <c r="CD51" s="4">
        <f t="shared" ca="1" si="90"/>
        <v>65</v>
      </c>
      <c r="CE51" s="4">
        <f t="shared" ca="1" si="91"/>
        <v>1000</v>
      </c>
      <c r="CF51" s="4">
        <f t="shared" ca="1" si="92"/>
        <v>3000</v>
      </c>
      <c r="CG51" s="4">
        <f t="shared" ca="1" si="199"/>
        <v>12</v>
      </c>
      <c r="CH51" s="4">
        <f t="shared" ca="1" si="200"/>
        <v>320</v>
      </c>
      <c r="CI51" s="4">
        <f t="shared" ca="1" si="95"/>
        <v>200</v>
      </c>
      <c r="CJ51" s="4">
        <f t="shared" ca="1" si="96"/>
        <v>30</v>
      </c>
      <c r="CK51" s="4">
        <f t="shared" ca="1" si="201"/>
        <v>25</v>
      </c>
      <c r="CL51" s="4">
        <f t="shared" ca="1" si="98"/>
        <v>1200</v>
      </c>
      <c r="CM51" s="4">
        <f t="shared" ca="1" si="99"/>
        <v>1100</v>
      </c>
      <c r="CN51" s="4">
        <f t="shared" ca="1" si="202"/>
        <v>15</v>
      </c>
      <c r="CO51" s="131"/>
      <c r="CP51" s="4">
        <f t="shared" ca="1" si="101"/>
        <v>800</v>
      </c>
      <c r="CQ51" s="4">
        <f t="shared" ca="1" si="102"/>
        <v>4800</v>
      </c>
      <c r="CR51" s="4">
        <f t="shared" ca="1" si="103"/>
        <v>3800</v>
      </c>
      <c r="CS51" s="4">
        <f t="shared" ca="1" si="203"/>
        <v>10</v>
      </c>
      <c r="CT51" s="4">
        <f t="shared" ca="1" si="105"/>
        <v>50</v>
      </c>
      <c r="CU51" s="4">
        <f t="shared" ca="1" si="106"/>
        <v>80</v>
      </c>
      <c r="CV51" s="4">
        <f t="shared" ca="1" si="107"/>
        <v>55</v>
      </c>
      <c r="CW51" s="4">
        <f t="shared" ca="1" si="204"/>
        <v>8</v>
      </c>
      <c r="CX51" s="4">
        <f t="shared" ca="1" si="109"/>
        <v>25</v>
      </c>
      <c r="CY51" s="4">
        <f t="shared" ca="1" si="110"/>
        <v>1200</v>
      </c>
      <c r="CZ51" s="4">
        <f t="shared" ca="1" si="111"/>
        <v>3800</v>
      </c>
      <c r="DA51" s="4">
        <f t="shared" ca="1" si="205"/>
        <v>15</v>
      </c>
      <c r="DB51" s="4">
        <f t="shared" ca="1" si="113"/>
        <v>140</v>
      </c>
      <c r="DC51" s="4">
        <f t="shared" ca="1" si="114"/>
        <v>170</v>
      </c>
      <c r="DD51" s="4">
        <f t="shared" ca="1" si="206"/>
        <v>50</v>
      </c>
      <c r="DE51" s="4">
        <f t="shared" ca="1" si="61"/>
        <v>320</v>
      </c>
      <c r="DF51" s="4">
        <f t="shared" ca="1" si="62"/>
        <v>400</v>
      </c>
      <c r="DG51" s="4">
        <f t="shared" ca="1" si="63"/>
        <v>480</v>
      </c>
      <c r="DH51" s="4">
        <f t="shared" ca="1" si="64"/>
        <v>700</v>
      </c>
      <c r="DI51" s="4">
        <f t="shared" ca="1" si="65"/>
        <v>1100</v>
      </c>
      <c r="DJ51" s="4">
        <f t="shared" ca="1" si="116"/>
        <v>1100</v>
      </c>
      <c r="DK51" s="30"/>
      <c r="DL51" s="30"/>
      <c r="DM51" s="30"/>
      <c r="DN51" s="30"/>
      <c r="DO51" s="30"/>
      <c r="DP51" s="30"/>
      <c r="DQ51" s="30"/>
      <c r="DR51" s="4">
        <f t="shared" ca="1" si="117"/>
        <v>15</v>
      </c>
      <c r="DS51" s="4">
        <f t="shared" ca="1" si="118"/>
        <v>12</v>
      </c>
      <c r="DT51" s="4">
        <f t="shared" ca="1" si="207"/>
        <v>20</v>
      </c>
      <c r="DU51" s="283">
        <f t="shared" ca="1" si="74"/>
        <v>60</v>
      </c>
      <c r="DV51" s="349">
        <f t="shared" ca="1" si="150"/>
        <v>160</v>
      </c>
      <c r="DW51" s="4">
        <f t="shared" ca="1" si="194"/>
        <v>380</v>
      </c>
      <c r="DX51" s="4">
        <f t="shared" ca="1" si="191"/>
        <v>320</v>
      </c>
      <c r="DY51" s="4">
        <f t="shared" ca="1" si="126"/>
        <v>380</v>
      </c>
      <c r="DZ51" s="4">
        <f t="shared" ca="1" si="123"/>
        <v>45</v>
      </c>
      <c r="EA51" s="4">
        <f t="shared" ca="1" si="124"/>
        <v>45</v>
      </c>
      <c r="EB51" s="4">
        <f t="shared" ca="1" si="125"/>
        <v>45</v>
      </c>
      <c r="ED51" s="354"/>
      <c r="EE51" t="s">
        <v>187</v>
      </c>
      <c r="EF51" s="10">
        <v>104.381</v>
      </c>
      <c r="EG51" s="127">
        <v>101.483</v>
      </c>
      <c r="EH51" s="280">
        <f>EG51-1.25</f>
        <v>100.233</v>
      </c>
    </row>
    <row r="52" spans="1:138" x14ac:dyDescent="0.15">
      <c r="A52" s="6" t="s">
        <v>459</v>
      </c>
      <c r="B52" s="3">
        <f t="shared" ca="1" si="208"/>
        <v>45278</v>
      </c>
      <c r="C52" s="131"/>
      <c r="D52" s="131"/>
      <c r="E52" s="16">
        <f t="shared" ca="1" si="152"/>
        <v>55.228999999999999</v>
      </c>
      <c r="F52" s="16">
        <f t="shared" ca="1" si="76"/>
        <v>54.22</v>
      </c>
      <c r="G52" s="131"/>
      <c r="H52" s="133"/>
      <c r="I52" s="16">
        <f t="shared" ca="1" si="153"/>
        <v>53.764999999999993</v>
      </c>
      <c r="J52" s="16">
        <f t="shared" ca="1" si="154"/>
        <v>49.635999999999996</v>
      </c>
      <c r="K52" s="131"/>
      <c r="L52" s="16">
        <f t="shared" ca="1" si="155"/>
        <v>70.826999999999998</v>
      </c>
      <c r="M52" s="16">
        <f t="shared" ca="1" si="156"/>
        <v>64.281999999999996</v>
      </c>
      <c r="N52" s="63">
        <f t="shared" ca="1" si="157"/>
        <v>71.534999999999997</v>
      </c>
      <c r="O52" s="16">
        <f t="shared" ca="1" si="158"/>
        <v>65.282000000000011</v>
      </c>
      <c r="P52" s="4">
        <f t="shared" ca="1" si="159"/>
        <v>57.302999999999997</v>
      </c>
      <c r="Q52" s="16">
        <f t="shared" ca="1" si="160"/>
        <v>54.427000000000007</v>
      </c>
      <c r="R52" s="16">
        <f t="shared" ca="1" si="161"/>
        <v>53.613999999999997</v>
      </c>
      <c r="S52" s="16">
        <f t="shared" ca="1" si="162"/>
        <v>62.29</v>
      </c>
      <c r="T52" s="16">
        <f t="shared" ca="1" si="163"/>
        <v>55.669000000000004</v>
      </c>
      <c r="U52" s="16">
        <f t="shared" ca="1" si="164"/>
        <v>52.149000000000001</v>
      </c>
      <c r="V52" s="16">
        <f t="shared" ca="1" si="165"/>
        <v>52.042999999999999</v>
      </c>
      <c r="W52" s="16">
        <f t="shared" ca="1" si="195"/>
        <v>55.007999999999996</v>
      </c>
      <c r="X52" s="16">
        <f t="shared" ca="1" si="78"/>
        <v>56.088999999999999</v>
      </c>
      <c r="Y52" s="63">
        <f t="shared" ca="1" si="166"/>
        <v>54.023000000000003</v>
      </c>
      <c r="Z52" s="16">
        <f t="shared" ca="1" si="79"/>
        <v>52.067999999999998</v>
      </c>
      <c r="AA52" s="16">
        <f t="shared" ca="1" si="167"/>
        <v>51.2</v>
      </c>
      <c r="AB52" s="16">
        <f t="shared" ca="1" si="168"/>
        <v>49.975999999999999</v>
      </c>
      <c r="AC52" s="16">
        <f t="shared" ca="1" si="169"/>
        <v>51.225999999999999</v>
      </c>
      <c r="AD52" s="30"/>
      <c r="AE52" s="16">
        <f t="shared" ca="1" si="170"/>
        <v>71.908000000000001</v>
      </c>
      <c r="AF52" s="16">
        <f t="shared" ca="1" si="171"/>
        <v>74.006</v>
      </c>
      <c r="AG52" s="16">
        <f t="shared" ca="1" si="172"/>
        <v>67.921999999999997</v>
      </c>
      <c r="AH52" s="64">
        <f t="shared" ca="1" si="173"/>
        <v>60.835000000000001</v>
      </c>
      <c r="AI52" s="16">
        <f t="shared" ca="1" si="174"/>
        <v>60.423000000000002</v>
      </c>
      <c r="AJ52" s="16">
        <f t="shared" ca="1" si="175"/>
        <v>54.863999999999997</v>
      </c>
      <c r="AK52" s="16">
        <f t="shared" ca="1" si="176"/>
        <v>51.411999999999992</v>
      </c>
      <c r="AL52" s="16">
        <f t="shared" ca="1" si="177"/>
        <v>51.916000000000004</v>
      </c>
      <c r="AM52" s="16">
        <f t="shared" ca="1" si="178"/>
        <v>72.14</v>
      </c>
      <c r="AN52" s="16">
        <f t="shared" ca="1" si="179"/>
        <v>70.438999999999993</v>
      </c>
      <c r="AO52" s="16">
        <f t="shared" ca="1" si="180"/>
        <v>60.491999999999997</v>
      </c>
      <c r="AP52" s="16">
        <f t="shared" ca="1" si="181"/>
        <v>55.736999999999995</v>
      </c>
      <c r="AQ52" s="16">
        <f t="shared" ca="1" si="182"/>
        <v>53.839000000000006</v>
      </c>
      <c r="AR52" s="16">
        <f t="shared" ca="1" si="183"/>
        <v>52.997</v>
      </c>
      <c r="AS52" s="16">
        <f t="shared" ca="1" si="184"/>
        <v>51.395000000000003</v>
      </c>
      <c r="AT52" s="118">
        <f t="shared" ca="1" si="145"/>
        <v>95.387999999999991</v>
      </c>
      <c r="AU52" s="118">
        <f t="shared" ca="1" si="146"/>
        <v>86.048000000000002</v>
      </c>
      <c r="AV52" s="118">
        <f t="shared" ca="1" si="147"/>
        <v>82.503</v>
      </c>
      <c r="AW52" s="118">
        <f t="shared" ca="1" si="148"/>
        <v>82.227999999999994</v>
      </c>
      <c r="AX52" s="118">
        <f t="shared" ca="1" si="149"/>
        <v>80.793000000000006</v>
      </c>
      <c r="AY52" s="280">
        <f t="shared" ca="1" si="192"/>
        <v>70.948000000000008</v>
      </c>
      <c r="AZ52" s="135"/>
      <c r="BA52" s="133"/>
      <c r="BB52" s="133"/>
      <c r="BC52" s="133"/>
      <c r="BD52" s="133"/>
      <c r="BE52" s="133"/>
      <c r="BF52" s="30"/>
      <c r="BG52" s="17">
        <f t="shared" ca="1" si="185"/>
        <v>69.766999999999996</v>
      </c>
      <c r="BH52" s="17">
        <f t="shared" ca="1" si="186"/>
        <v>63.670999999999999</v>
      </c>
      <c r="BI52" s="17">
        <f t="shared" ca="1" si="187"/>
        <v>57.694999999999993</v>
      </c>
      <c r="BJ52" s="282">
        <f t="shared" ca="1" si="193"/>
        <v>55.923999999999999</v>
      </c>
      <c r="BK52" s="17">
        <f t="shared" ca="1" si="188"/>
        <v>54.143000000000001</v>
      </c>
      <c r="BL52" s="17">
        <f t="shared" ca="1" si="189"/>
        <v>49.942000000000007</v>
      </c>
      <c r="BM52" s="17">
        <f t="shared" ca="1" si="190"/>
        <v>51.105000000000004</v>
      </c>
      <c r="BN52" s="131"/>
      <c r="BO52" s="131"/>
      <c r="BP52" s="28">
        <f t="shared" ca="1" si="81"/>
        <v>750</v>
      </c>
      <c r="BQ52" s="28">
        <f t="shared" ca="1" si="82"/>
        <v>600</v>
      </c>
      <c r="BR52" s="131"/>
      <c r="BS52" s="131"/>
      <c r="BT52" s="4">
        <f t="shared" ca="1" si="83"/>
        <v>280</v>
      </c>
      <c r="BU52" s="4">
        <f t="shared" ca="1" si="196"/>
        <v>150</v>
      </c>
      <c r="BV52" s="131"/>
      <c r="BW52" s="4">
        <f t="shared" ca="1" si="85"/>
        <v>190</v>
      </c>
      <c r="BX52" s="7">
        <f t="shared" ca="1" si="197"/>
        <v>220</v>
      </c>
      <c r="BY52" s="30"/>
      <c r="BZ52" s="30"/>
      <c r="CA52" s="4">
        <f t="shared" ca="1" si="151"/>
        <v>4500</v>
      </c>
      <c r="CB52" s="4">
        <f t="shared" ca="1" si="88"/>
        <v>3600</v>
      </c>
      <c r="CC52" s="4">
        <f t="shared" ca="1" si="198"/>
        <v>30</v>
      </c>
      <c r="CD52" s="4">
        <f t="shared" ca="1" si="90"/>
        <v>70</v>
      </c>
      <c r="CE52" s="4">
        <f t="shared" ca="1" si="91"/>
        <v>750</v>
      </c>
      <c r="CF52" s="4">
        <f t="shared" ca="1" si="92"/>
        <v>3000</v>
      </c>
      <c r="CG52" s="4">
        <f t="shared" ca="1" si="199"/>
        <v>12</v>
      </c>
      <c r="CH52" s="4">
        <f t="shared" ca="1" si="200"/>
        <v>300</v>
      </c>
      <c r="CI52" s="4">
        <f t="shared" ca="1" si="95"/>
        <v>170</v>
      </c>
      <c r="CJ52" s="4">
        <f t="shared" ca="1" si="96"/>
        <v>30</v>
      </c>
      <c r="CK52" s="4">
        <f t="shared" ca="1" si="201"/>
        <v>25</v>
      </c>
      <c r="CL52" s="4">
        <f t="shared" ca="1" si="98"/>
        <v>1100</v>
      </c>
      <c r="CM52" s="4">
        <f t="shared" ca="1" si="99"/>
        <v>600</v>
      </c>
      <c r="CN52" s="4">
        <f t="shared" ca="1" si="202"/>
        <v>15</v>
      </c>
      <c r="CO52" s="131"/>
      <c r="CP52" s="4">
        <f t="shared" ca="1" si="101"/>
        <v>750</v>
      </c>
      <c r="CQ52" s="4">
        <f t="shared" ca="1" si="102"/>
        <v>5000</v>
      </c>
      <c r="CR52" s="4">
        <f t="shared" ca="1" si="103"/>
        <v>3500</v>
      </c>
      <c r="CS52" s="4">
        <f t="shared" ca="1" si="203"/>
        <v>10</v>
      </c>
      <c r="CT52" s="4">
        <f t="shared" ca="1" si="105"/>
        <v>50</v>
      </c>
      <c r="CU52" s="4">
        <f t="shared" ca="1" si="106"/>
        <v>70</v>
      </c>
      <c r="CV52" s="4">
        <f t="shared" ca="1" si="107"/>
        <v>55</v>
      </c>
      <c r="CW52" s="4">
        <f t="shared" ca="1" si="204"/>
        <v>10</v>
      </c>
      <c r="CX52" s="4">
        <f t="shared" ca="1" si="109"/>
        <v>20</v>
      </c>
      <c r="CY52" s="4">
        <f t="shared" ca="1" si="110"/>
        <v>800</v>
      </c>
      <c r="CZ52" s="4">
        <f t="shared" ca="1" si="111"/>
        <v>3800</v>
      </c>
      <c r="DA52" s="4">
        <f t="shared" ca="1" si="205"/>
        <v>15</v>
      </c>
      <c r="DB52" s="4">
        <f t="shared" ca="1" si="113"/>
        <v>100</v>
      </c>
      <c r="DC52" s="4">
        <f t="shared" ca="1" si="114"/>
        <v>140</v>
      </c>
      <c r="DD52" s="4">
        <f t="shared" ca="1" si="206"/>
        <v>45</v>
      </c>
      <c r="DE52" s="4">
        <f t="shared" ca="1" si="61"/>
        <v>350</v>
      </c>
      <c r="DF52" s="4">
        <f t="shared" ca="1" si="62"/>
        <v>400</v>
      </c>
      <c r="DG52" s="30"/>
      <c r="DH52" s="30"/>
      <c r="DI52" s="4">
        <f t="shared" ca="1" si="65"/>
        <v>1100</v>
      </c>
      <c r="DJ52" s="4">
        <f t="shared" ca="1" si="116"/>
        <v>1000</v>
      </c>
      <c r="DK52" s="30"/>
      <c r="DL52" s="30"/>
      <c r="DM52" s="30"/>
      <c r="DN52" s="30"/>
      <c r="DO52" s="30"/>
      <c r="DP52" s="30"/>
      <c r="DQ52" s="30"/>
      <c r="DR52" s="4">
        <f t="shared" ca="1" si="117"/>
        <v>20</v>
      </c>
      <c r="DS52" s="4">
        <f t="shared" ca="1" si="118"/>
        <v>10</v>
      </c>
      <c r="DT52" s="4">
        <f t="shared" ca="1" si="207"/>
        <v>20</v>
      </c>
      <c r="DU52" s="283">
        <f t="shared" ca="1" si="74"/>
        <v>70</v>
      </c>
      <c r="DV52" s="349">
        <f t="shared" ca="1" si="150"/>
        <v>160</v>
      </c>
      <c r="DW52" s="4">
        <f t="shared" ca="1" si="194"/>
        <v>260</v>
      </c>
      <c r="DX52" s="4">
        <f t="shared" ca="1" si="191"/>
        <v>320</v>
      </c>
      <c r="DY52" s="4">
        <f t="shared" ca="1" si="126"/>
        <v>290</v>
      </c>
      <c r="DZ52" s="4">
        <f t="shared" ca="1" si="123"/>
        <v>45</v>
      </c>
      <c r="EA52" s="4">
        <f t="shared" ca="1" si="124"/>
        <v>40</v>
      </c>
      <c r="EB52" s="4">
        <f t="shared" ca="1" si="125"/>
        <v>40</v>
      </c>
      <c r="ED52" s="355"/>
      <c r="EE52" s="11" t="s">
        <v>188</v>
      </c>
      <c r="EF52" s="12">
        <v>104.44199999999999</v>
      </c>
      <c r="EG52" s="128">
        <v>101.51300000000001</v>
      </c>
    </row>
    <row r="53" spans="1:138" x14ac:dyDescent="0.15">
      <c r="A53" s="6" t="s">
        <v>460</v>
      </c>
      <c r="B53" s="3">
        <f t="shared" ca="1" si="208"/>
        <v>45286</v>
      </c>
      <c r="C53" s="131"/>
      <c r="D53" s="131"/>
      <c r="E53" s="16">
        <f t="shared" ca="1" si="152"/>
        <v>55.369</v>
      </c>
      <c r="F53" s="16">
        <f t="shared" ca="1" si="76"/>
        <v>55.015000000000001</v>
      </c>
      <c r="G53" s="30"/>
      <c r="H53" s="30"/>
      <c r="I53" s="16">
        <f t="shared" ca="1" si="153"/>
        <v>53.814999999999991</v>
      </c>
      <c r="J53" s="16">
        <f t="shared" ca="1" si="154"/>
        <v>53.260999999999996</v>
      </c>
      <c r="K53" s="30"/>
      <c r="L53" s="16">
        <f t="shared" ca="1" si="155"/>
        <v>70.771999999999991</v>
      </c>
      <c r="M53" s="16">
        <f t="shared" ca="1" si="156"/>
        <v>64.251999999999995</v>
      </c>
      <c r="N53" s="63">
        <f t="shared" ca="1" si="157"/>
        <v>71.529999999999987</v>
      </c>
      <c r="O53" s="16">
        <f t="shared" ca="1" si="158"/>
        <v>65.272000000000006</v>
      </c>
      <c r="P53" s="4">
        <f t="shared" ca="1" si="159"/>
        <v>57.262999999999991</v>
      </c>
      <c r="Q53" s="16">
        <f t="shared" ca="1" si="160"/>
        <v>54.481999999999999</v>
      </c>
      <c r="R53" s="16">
        <f t="shared" ca="1" si="161"/>
        <v>54.233999999999995</v>
      </c>
      <c r="S53" s="16">
        <f t="shared" ca="1" si="162"/>
        <v>62.284999999999997</v>
      </c>
      <c r="T53" s="16">
        <f t="shared" ca="1" si="163"/>
        <v>55.434000000000005</v>
      </c>
      <c r="U53" s="16">
        <f t="shared" ca="1" si="164"/>
        <v>52.194000000000003</v>
      </c>
      <c r="V53" s="16">
        <f t="shared" ca="1" si="165"/>
        <v>52.597999999999999</v>
      </c>
      <c r="W53" s="16">
        <f t="shared" ca="1" si="195"/>
        <v>55.007999999999996</v>
      </c>
      <c r="X53" s="16">
        <f t="shared" ca="1" si="78"/>
        <v>56.019000000000005</v>
      </c>
      <c r="Y53" s="63">
        <f t="shared" ca="1" si="166"/>
        <v>54.048000000000002</v>
      </c>
      <c r="Z53" s="16">
        <f t="shared" ca="1" si="79"/>
        <v>52.813000000000002</v>
      </c>
      <c r="AA53" s="16">
        <f t="shared" ca="1" si="167"/>
        <v>51.295000000000002</v>
      </c>
      <c r="AB53" s="16">
        <f t="shared" ca="1" si="168"/>
        <v>50.030999999999999</v>
      </c>
      <c r="AC53" s="16">
        <f t="shared" ca="1" si="169"/>
        <v>51.581000000000003</v>
      </c>
      <c r="AD53" s="30"/>
      <c r="AE53" s="16">
        <f t="shared" ca="1" si="170"/>
        <v>71.923000000000002</v>
      </c>
      <c r="AF53" s="16">
        <f t="shared" ca="1" si="171"/>
        <v>73.945999999999998</v>
      </c>
      <c r="AG53" s="16">
        <f t="shared" ca="1" si="172"/>
        <v>67.896999999999991</v>
      </c>
      <c r="AH53" s="64">
        <f t="shared" ca="1" si="173"/>
        <v>60.905000000000001</v>
      </c>
      <c r="AI53" s="16">
        <f t="shared" ca="1" si="174"/>
        <v>60.417999999999999</v>
      </c>
      <c r="AJ53" s="16">
        <f t="shared" ca="1" si="175"/>
        <v>54.744</v>
      </c>
      <c r="AK53" s="16">
        <f t="shared" ca="1" si="176"/>
        <v>51.466999999999999</v>
      </c>
      <c r="AL53" s="16">
        <f t="shared" ca="1" si="177"/>
        <v>52.411000000000001</v>
      </c>
      <c r="AM53" s="16">
        <f t="shared" ca="1" si="178"/>
        <v>72.12</v>
      </c>
      <c r="AN53" s="16">
        <f t="shared" ca="1" si="179"/>
        <v>70.418999999999997</v>
      </c>
      <c r="AO53" s="16">
        <f t="shared" ca="1" si="180"/>
        <v>60.481999999999999</v>
      </c>
      <c r="AP53" s="16">
        <f t="shared" ca="1" si="181"/>
        <v>56.111999999999995</v>
      </c>
      <c r="AQ53" s="16">
        <f t="shared" ca="1" si="182"/>
        <v>53.769000000000005</v>
      </c>
      <c r="AR53" s="16">
        <f t="shared" ca="1" si="183"/>
        <v>53.152000000000001</v>
      </c>
      <c r="AS53" s="16">
        <f t="shared" ca="1" si="184"/>
        <v>52.78</v>
      </c>
      <c r="AT53" s="118">
        <f t="shared" ca="1" si="145"/>
        <v>95.647999999999996</v>
      </c>
      <c r="AU53" s="118">
        <f t="shared" ca="1" si="146"/>
        <v>85.888000000000005</v>
      </c>
      <c r="AV53" s="118">
        <f t="shared" ca="1" si="147"/>
        <v>82.513000000000005</v>
      </c>
      <c r="AW53" s="118">
        <f t="shared" ca="1" si="148"/>
        <v>82.197999999999993</v>
      </c>
      <c r="AX53" s="118">
        <f t="shared" ca="1" si="149"/>
        <v>80.753</v>
      </c>
      <c r="AY53" s="280">
        <f t="shared" ca="1" si="192"/>
        <v>70.897999999999996</v>
      </c>
      <c r="AZ53" s="135"/>
      <c r="BA53" s="76"/>
      <c r="BB53" s="76"/>
      <c r="BC53" s="76"/>
      <c r="BD53" s="76"/>
      <c r="BE53" s="76"/>
      <c r="BF53" s="30"/>
      <c r="BG53" s="17">
        <f t="shared" ca="1" si="185"/>
        <v>69.747</v>
      </c>
      <c r="BH53" s="17">
        <f t="shared" ca="1" si="186"/>
        <v>63.555999999999997</v>
      </c>
      <c r="BI53" s="17">
        <f t="shared" ca="1" si="187"/>
        <v>56.375</v>
      </c>
      <c r="BJ53" s="282">
        <f t="shared" ca="1" si="193"/>
        <v>55.958999999999996</v>
      </c>
      <c r="BK53" s="17">
        <f t="shared" ca="1" si="188"/>
        <v>54.692999999999998</v>
      </c>
      <c r="BL53" s="17">
        <f t="shared" ca="1" si="189"/>
        <v>53.117000000000004</v>
      </c>
      <c r="BM53" s="17">
        <f t="shared" ca="1" si="190"/>
        <v>51.440000000000005</v>
      </c>
      <c r="BN53" s="132"/>
      <c r="BO53" s="132"/>
      <c r="BP53" s="28">
        <f t="shared" ca="1" si="81"/>
        <v>800</v>
      </c>
      <c r="BQ53" s="28">
        <f t="shared" ca="1" si="82"/>
        <v>400</v>
      </c>
      <c r="BR53" s="30"/>
      <c r="BS53" s="30"/>
      <c r="BT53" s="4">
        <f t="shared" ca="1" si="83"/>
        <v>360</v>
      </c>
      <c r="BU53" s="4">
        <f t="shared" ca="1" si="196"/>
        <v>140</v>
      </c>
      <c r="BV53" s="30"/>
      <c r="BW53" s="4">
        <f t="shared" ca="1" si="85"/>
        <v>160</v>
      </c>
      <c r="BX53" s="7">
        <f t="shared" ca="1" si="197"/>
        <v>300</v>
      </c>
      <c r="BY53" s="30"/>
      <c r="BZ53" s="4">
        <f t="shared" ca="1" si="87"/>
        <v>170</v>
      </c>
      <c r="CA53" s="4">
        <f t="shared" ca="1" si="151"/>
        <v>5000</v>
      </c>
      <c r="CB53" s="4">
        <f t="shared" ca="1" si="88"/>
        <v>3500</v>
      </c>
      <c r="CC53" s="4">
        <f t="shared" ca="1" si="198"/>
        <v>30</v>
      </c>
      <c r="CD53" s="4">
        <f t="shared" ca="1" si="90"/>
        <v>70</v>
      </c>
      <c r="CE53" s="4">
        <f t="shared" ca="1" si="91"/>
        <v>750</v>
      </c>
      <c r="CF53" s="4">
        <f t="shared" ca="1" si="92"/>
        <v>3200</v>
      </c>
      <c r="CG53" s="4">
        <f t="shared" ca="1" si="199"/>
        <v>10</v>
      </c>
      <c r="CH53" s="4">
        <f t="shared" ca="1" si="200"/>
        <v>320</v>
      </c>
      <c r="CI53" s="4">
        <f t="shared" ca="1" si="95"/>
        <v>160</v>
      </c>
      <c r="CJ53" s="4">
        <f t="shared" ca="1" si="96"/>
        <v>30</v>
      </c>
      <c r="CK53" s="4">
        <f t="shared" ca="1" si="201"/>
        <v>20</v>
      </c>
      <c r="CL53" s="4">
        <f t="shared" ca="1" si="98"/>
        <v>1300</v>
      </c>
      <c r="CM53" s="4">
        <f t="shared" ca="1" si="99"/>
        <v>700</v>
      </c>
      <c r="CN53" s="4">
        <f t="shared" ca="1" si="202"/>
        <v>20</v>
      </c>
      <c r="CO53" s="30"/>
      <c r="CP53" s="4">
        <f t="shared" ca="1" si="101"/>
        <v>700</v>
      </c>
      <c r="CQ53" s="4">
        <f t="shared" ca="1" si="102"/>
        <v>4800</v>
      </c>
      <c r="CR53" s="4">
        <f t="shared" ca="1" si="103"/>
        <v>3600</v>
      </c>
      <c r="CS53" s="4">
        <f t="shared" ca="1" si="203"/>
        <v>10</v>
      </c>
      <c r="CT53" s="4">
        <f t="shared" ca="1" si="105"/>
        <v>55</v>
      </c>
      <c r="CU53" s="4">
        <f t="shared" ca="1" si="106"/>
        <v>90</v>
      </c>
      <c r="CV53" s="4">
        <f t="shared" ca="1" si="107"/>
        <v>50</v>
      </c>
      <c r="CW53" s="4">
        <f t="shared" ca="1" si="204"/>
        <v>10</v>
      </c>
      <c r="CX53" s="4">
        <f t="shared" ca="1" si="109"/>
        <v>55</v>
      </c>
      <c r="CY53" s="4">
        <f t="shared" ca="1" si="110"/>
        <v>1200</v>
      </c>
      <c r="CZ53" s="4">
        <f t="shared" ca="1" si="111"/>
        <v>4000</v>
      </c>
      <c r="DA53" s="4">
        <f t="shared" ca="1" si="205"/>
        <v>15</v>
      </c>
      <c r="DB53" s="4">
        <f t="shared" ca="1" si="113"/>
        <v>100</v>
      </c>
      <c r="DC53" s="4">
        <f t="shared" ca="1" si="114"/>
        <v>160</v>
      </c>
      <c r="DD53" s="4">
        <f t="shared" ca="1" si="206"/>
        <v>50</v>
      </c>
      <c r="DE53" s="4">
        <f t="shared" ca="1" si="61"/>
        <v>380</v>
      </c>
      <c r="DF53" s="4">
        <f t="shared" ref="DF53" ca="1" si="209">INDIRECT($A53&amp;"!C39")</f>
        <v>400</v>
      </c>
      <c r="DG53" s="30"/>
      <c r="DH53" s="30"/>
      <c r="DI53" s="4">
        <f t="shared" ref="DI53" ca="1" si="210">INDIRECT($A53&amp;"!F39")</f>
        <v>1000</v>
      </c>
      <c r="DJ53" s="4">
        <f t="shared" ref="DJ53" ca="1" si="211">INDIRECT(A53&amp;"!I39")</f>
        <v>1000</v>
      </c>
      <c r="DK53" s="30"/>
      <c r="DL53" s="30"/>
      <c r="DM53" s="30"/>
      <c r="DN53" s="30"/>
      <c r="DO53" s="30"/>
      <c r="DP53" s="30"/>
      <c r="DQ53" s="30"/>
      <c r="DR53" s="4">
        <f t="shared" ca="1" si="117"/>
        <v>12</v>
      </c>
      <c r="DS53" s="4">
        <f t="shared" ca="1" si="118"/>
        <v>10</v>
      </c>
      <c r="DT53" s="4">
        <f t="shared" ca="1" si="207"/>
        <v>35</v>
      </c>
      <c r="DU53" s="283">
        <f t="shared" ca="1" si="74"/>
        <v>70</v>
      </c>
      <c r="DV53" s="349">
        <f t="shared" ca="1" si="150"/>
        <v>150</v>
      </c>
      <c r="DW53" s="4">
        <f t="shared" ca="1" si="194"/>
        <v>230</v>
      </c>
      <c r="DX53" s="4">
        <f t="shared" ca="1" si="191"/>
        <v>230</v>
      </c>
      <c r="DY53" s="4">
        <f t="shared" ca="1" si="126"/>
        <v>260</v>
      </c>
      <c r="DZ53" s="4">
        <f t="shared" ca="1" si="123"/>
        <v>40</v>
      </c>
      <c r="EA53" s="4">
        <f t="shared" ca="1" si="124"/>
        <v>55</v>
      </c>
      <c r="EB53" s="4">
        <f t="shared" ca="1" si="125"/>
        <v>35</v>
      </c>
      <c r="ED53" s="353" t="s">
        <v>95</v>
      </c>
      <c r="EE53" s="8" t="s">
        <v>189</v>
      </c>
      <c r="EF53" s="119">
        <v>103.765</v>
      </c>
    </row>
    <row r="54" spans="1:138" x14ac:dyDescent="0.15">
      <c r="A54" s="347"/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7"/>
      <c r="AN54" s="347"/>
      <c r="AO54" s="347"/>
      <c r="AP54" s="347"/>
      <c r="AQ54" s="347"/>
      <c r="AR54" s="347"/>
      <c r="AS54" s="347"/>
      <c r="AT54" s="347"/>
      <c r="AU54" s="347"/>
      <c r="AV54" s="347"/>
      <c r="AW54" s="347"/>
      <c r="AX54" s="347"/>
      <c r="AY54" s="347"/>
      <c r="AZ54" s="347"/>
      <c r="BA54" s="347"/>
      <c r="BB54" s="347"/>
      <c r="BC54" s="347"/>
      <c r="BD54" s="347"/>
      <c r="BE54" s="347"/>
      <c r="BF54" s="347"/>
      <c r="BG54" s="347"/>
      <c r="BH54" s="347"/>
      <c r="BI54" s="347"/>
      <c r="BJ54" s="347"/>
      <c r="BK54" s="347"/>
      <c r="BL54" s="347"/>
      <c r="BM54" s="347"/>
      <c r="BN54" s="347"/>
      <c r="BO54" s="347"/>
      <c r="BP54" s="347"/>
      <c r="BQ54" s="347"/>
      <c r="BR54" s="347"/>
      <c r="BS54" s="347"/>
      <c r="BT54" s="347"/>
      <c r="BU54" s="347"/>
      <c r="BV54" s="347"/>
      <c r="BW54" s="347"/>
      <c r="BX54" s="347"/>
      <c r="BY54" s="347"/>
      <c r="BZ54" s="347"/>
      <c r="CA54" s="347"/>
      <c r="CB54" s="347"/>
      <c r="CC54" s="347"/>
      <c r="CD54" s="347"/>
      <c r="CE54" s="347"/>
      <c r="CF54" s="347"/>
      <c r="CG54" s="347"/>
      <c r="CH54" s="347"/>
      <c r="CI54" s="347"/>
      <c r="CJ54" s="347"/>
      <c r="CK54" s="347"/>
      <c r="CL54" s="347"/>
      <c r="CM54" s="347"/>
      <c r="CN54" s="347"/>
      <c r="CO54" s="347"/>
      <c r="CP54" s="347"/>
      <c r="CQ54" s="347"/>
      <c r="CR54" s="347"/>
      <c r="CS54" s="347"/>
      <c r="CT54" s="347"/>
      <c r="CU54" s="347"/>
      <c r="CV54" s="347"/>
      <c r="CW54" s="347"/>
      <c r="CX54" s="347"/>
      <c r="CY54" s="347"/>
      <c r="CZ54" s="347"/>
      <c r="DA54" s="347"/>
      <c r="DB54" s="347"/>
      <c r="DC54" s="347"/>
      <c r="DD54" s="347"/>
      <c r="DE54" s="347"/>
      <c r="DF54" s="347"/>
      <c r="DG54" s="347"/>
      <c r="DH54" s="347"/>
      <c r="DI54" s="347"/>
      <c r="DJ54" s="347"/>
      <c r="DK54" s="347"/>
      <c r="DL54" s="347"/>
      <c r="DM54" s="347"/>
      <c r="DN54" s="347"/>
      <c r="DO54" s="347"/>
      <c r="DP54" s="347"/>
      <c r="DQ54" s="347"/>
      <c r="DR54" s="347"/>
      <c r="DS54" s="347"/>
      <c r="DT54" s="347"/>
      <c r="DU54" s="347"/>
      <c r="DV54" s="347"/>
      <c r="DW54" s="347"/>
      <c r="DX54" s="347"/>
      <c r="DY54" s="347"/>
      <c r="DZ54" s="347"/>
      <c r="EA54" s="347"/>
      <c r="EB54" s="347"/>
      <c r="ED54" s="354"/>
      <c r="EE54" t="s">
        <v>262</v>
      </c>
      <c r="EF54" s="120">
        <v>103.82</v>
      </c>
    </row>
    <row r="55" spans="1:138" x14ac:dyDescent="0.15">
      <c r="DV55" s="348" t="s">
        <v>461</v>
      </c>
      <c r="ED55" s="354"/>
      <c r="EE55" t="s">
        <v>190</v>
      </c>
      <c r="EF55" s="120">
        <v>103.845</v>
      </c>
    </row>
    <row r="56" spans="1:138" x14ac:dyDescent="0.15">
      <c r="A56" s="29"/>
      <c r="B56" t="s">
        <v>304</v>
      </c>
      <c r="AT56" s="118"/>
      <c r="AU56" t="s">
        <v>440</v>
      </c>
      <c r="ED56" s="354"/>
      <c r="EE56" t="s">
        <v>191</v>
      </c>
      <c r="EF56" s="120">
        <v>103.86199999999999</v>
      </c>
    </row>
    <row r="57" spans="1:138" x14ac:dyDescent="0.15">
      <c r="A57" s="4" t="e">
        <v>#VALUE!</v>
      </c>
      <c r="B57" t="s">
        <v>304</v>
      </c>
      <c r="AT57" s="281"/>
      <c r="AU57" t="s">
        <v>441</v>
      </c>
      <c r="ED57" s="354"/>
      <c r="EE57" t="s">
        <v>192</v>
      </c>
      <c r="EF57" s="120">
        <v>103.848</v>
      </c>
    </row>
    <row r="58" spans="1:138" x14ac:dyDescent="0.15">
      <c r="BQ58" s="7"/>
      <c r="BR58" t="s">
        <v>201</v>
      </c>
      <c r="BU58" t="s">
        <v>201</v>
      </c>
      <c r="ED58" s="355"/>
      <c r="EE58" s="11" t="s">
        <v>193</v>
      </c>
      <c r="EF58" s="121">
        <v>103.831</v>
      </c>
    </row>
    <row r="59" spans="1:138" x14ac:dyDescent="0.15">
      <c r="A59" t="s">
        <v>365</v>
      </c>
      <c r="ED59" s="353" t="s">
        <v>96</v>
      </c>
      <c r="EE59" s="8" t="s">
        <v>194</v>
      </c>
      <c r="EF59" s="119">
        <v>75.186999999999998</v>
      </c>
    </row>
    <row r="60" spans="1:138" x14ac:dyDescent="0.15">
      <c r="A60" t="s">
        <v>378</v>
      </c>
      <c r="ED60" s="354"/>
      <c r="EE60" t="s">
        <v>195</v>
      </c>
      <c r="EF60" s="120">
        <v>74.646000000000001</v>
      </c>
    </row>
    <row r="61" spans="1:138" x14ac:dyDescent="0.15">
      <c r="A61" t="s">
        <v>383</v>
      </c>
      <c r="ED61" s="355"/>
      <c r="EE61" s="11" t="s">
        <v>196</v>
      </c>
      <c r="EF61" s="121">
        <v>74.91</v>
      </c>
    </row>
    <row r="62" spans="1:138" x14ac:dyDescent="0.15">
      <c r="A62" t="s">
        <v>386</v>
      </c>
      <c r="ED62" s="353" t="s">
        <v>107</v>
      </c>
      <c r="EE62" s="8" t="s">
        <v>197</v>
      </c>
      <c r="EF62" s="129">
        <v>65.558999999999997</v>
      </c>
    </row>
    <row r="63" spans="1:138" x14ac:dyDescent="0.15">
      <c r="A63" t="s">
        <v>396</v>
      </c>
      <c r="ED63" s="355"/>
      <c r="EE63" s="11" t="s">
        <v>198</v>
      </c>
      <c r="EF63" s="130">
        <v>65.613</v>
      </c>
    </row>
    <row r="64" spans="1:138" x14ac:dyDescent="0.15">
      <c r="A64" t="s">
        <v>398</v>
      </c>
    </row>
    <row r="65" spans="1:136" x14ac:dyDescent="0.15">
      <c r="A65" t="s">
        <v>427</v>
      </c>
      <c r="ED65" s="353" t="s">
        <v>199</v>
      </c>
      <c r="EE65" s="358"/>
      <c r="EF65" s="129">
        <v>65.147000000000006</v>
      </c>
    </row>
    <row r="66" spans="1:136" x14ac:dyDescent="0.15">
      <c r="A66" t="s">
        <v>434</v>
      </c>
      <c r="ED66" s="355" t="s">
        <v>200</v>
      </c>
      <c r="EE66" s="359"/>
      <c r="EF66" s="130">
        <v>57.34</v>
      </c>
    </row>
    <row r="67" spans="1:136" ht="15" x14ac:dyDescent="0.15">
      <c r="A67" s="279" t="s">
        <v>435</v>
      </c>
    </row>
    <row r="68" spans="1:136" ht="15" x14ac:dyDescent="0.15">
      <c r="A68" s="279" t="s">
        <v>438</v>
      </c>
    </row>
    <row r="79" spans="1:136" x14ac:dyDescent="0.15">
      <c r="A79" s="134"/>
    </row>
    <row r="342" spans="17:17" ht="15" x14ac:dyDescent="0.15">
      <c r="Q342" s="65"/>
    </row>
  </sheetData>
  <mergeCells count="23">
    <mergeCell ref="ED25:ED26"/>
    <mergeCell ref="ED27:ED29"/>
    <mergeCell ref="ED30:ED34"/>
    <mergeCell ref="ED35:ED38"/>
    <mergeCell ref="ED7:ED10"/>
    <mergeCell ref="ED11:ED13"/>
    <mergeCell ref="ED14:ED18"/>
    <mergeCell ref="ED19:ED22"/>
    <mergeCell ref="ED23:ED24"/>
    <mergeCell ref="ED3:ED6"/>
    <mergeCell ref="EE1:EE2"/>
    <mergeCell ref="EF1:EF2"/>
    <mergeCell ref="C1:BM1"/>
    <mergeCell ref="BN1:EB1"/>
    <mergeCell ref="ED1:ED2"/>
    <mergeCell ref="ED62:ED63"/>
    <mergeCell ref="ED65:EE65"/>
    <mergeCell ref="ED66:EE66"/>
    <mergeCell ref="ED39:ED42"/>
    <mergeCell ref="ED43:ED45"/>
    <mergeCell ref="ED46:ED52"/>
    <mergeCell ref="ED53:ED58"/>
    <mergeCell ref="ED59:ED61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94" zoomScaleNormal="94" workbookViewId="0">
      <selection activeCell="B16" sqref="B1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366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44931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28</v>
      </c>
      <c r="D9" s="51">
        <v>14.739000000000001</v>
      </c>
      <c r="E9" s="372">
        <v>17.504999999999999</v>
      </c>
      <c r="F9" s="373"/>
      <c r="G9" s="374"/>
      <c r="H9" s="82" t="s">
        <v>28</v>
      </c>
      <c r="I9" s="83" t="s">
        <v>28</v>
      </c>
      <c r="J9" s="51">
        <v>12.327999999999999</v>
      </c>
      <c r="K9" s="372">
        <v>16.265000000000001</v>
      </c>
      <c r="L9" s="373"/>
      <c r="M9" s="374"/>
      <c r="N9" s="50" t="s">
        <v>28</v>
      </c>
      <c r="O9" s="51">
        <v>16.606999999999999</v>
      </c>
      <c r="P9" s="372">
        <v>24.052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28</v>
      </c>
      <c r="D11" s="34">
        <v>750</v>
      </c>
      <c r="E11" s="34">
        <v>550</v>
      </c>
      <c r="F11" s="34">
        <v>600</v>
      </c>
      <c r="G11" s="39">
        <v>700</v>
      </c>
      <c r="H11" s="33" t="s">
        <v>28</v>
      </c>
      <c r="I11" s="34" t="s">
        <v>28</v>
      </c>
      <c r="J11" s="34">
        <v>310</v>
      </c>
      <c r="K11" s="34">
        <v>150</v>
      </c>
      <c r="L11" s="34">
        <v>160</v>
      </c>
      <c r="M11" s="39">
        <v>160</v>
      </c>
      <c r="N11" s="33" t="s">
        <v>28</v>
      </c>
      <c r="O11" s="34">
        <v>170</v>
      </c>
      <c r="P11" s="34">
        <v>140</v>
      </c>
      <c r="Q11" s="34">
        <v>350</v>
      </c>
      <c r="R11" s="39" t="s">
        <v>28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28</v>
      </c>
      <c r="D12" s="87">
        <v>233</v>
      </c>
      <c r="E12" s="88">
        <v>323</v>
      </c>
      <c r="F12" s="88">
        <v>349</v>
      </c>
      <c r="G12" s="89">
        <v>364</v>
      </c>
      <c r="H12" s="86" t="s">
        <v>28</v>
      </c>
      <c r="I12" s="87" t="s">
        <v>28</v>
      </c>
      <c r="J12" s="87">
        <v>161</v>
      </c>
      <c r="K12" s="88">
        <v>125</v>
      </c>
      <c r="L12" s="88">
        <v>131</v>
      </c>
      <c r="M12" s="89">
        <v>134</v>
      </c>
      <c r="N12" s="86" t="s">
        <v>28</v>
      </c>
      <c r="O12" s="87">
        <v>108</v>
      </c>
      <c r="P12" s="87">
        <v>102</v>
      </c>
      <c r="Q12" s="87">
        <v>179</v>
      </c>
      <c r="R12" s="104" t="s">
        <v>28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4.165</v>
      </c>
      <c r="C16" s="93">
        <v>10.766999999999999</v>
      </c>
      <c r="D16" s="94">
        <v>19.271000000000001</v>
      </c>
      <c r="E16" s="51">
        <v>22.056999999999999</v>
      </c>
      <c r="F16" s="372">
        <v>23.577000000000002</v>
      </c>
      <c r="G16" s="373"/>
      <c r="H16" s="374"/>
      <c r="I16" s="50">
        <v>8.6920000000000002</v>
      </c>
      <c r="J16" s="51">
        <v>16.309999999999999</v>
      </c>
      <c r="K16" s="51">
        <v>19.959</v>
      </c>
      <c r="L16" s="379">
        <v>20.556999999999999</v>
      </c>
      <c r="M16" s="380"/>
      <c r="N16" s="381"/>
      <c r="O16" s="382">
        <v>16.408999999999999</v>
      </c>
      <c r="P16" s="383"/>
      <c r="Q16" s="105">
        <v>14.641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42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21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 t="s">
        <v>255</v>
      </c>
      <c r="C18" s="96">
        <v>15</v>
      </c>
      <c r="D18" s="66" t="s">
        <v>255</v>
      </c>
      <c r="E18" s="34">
        <v>3000</v>
      </c>
      <c r="F18" s="34">
        <v>25</v>
      </c>
      <c r="G18" s="34">
        <v>25</v>
      </c>
      <c r="H18" s="39">
        <v>25</v>
      </c>
      <c r="I18" s="34">
        <v>25</v>
      </c>
      <c r="J18" s="34">
        <v>230</v>
      </c>
      <c r="K18" s="34">
        <v>2600</v>
      </c>
      <c r="L18" s="34">
        <v>10</v>
      </c>
      <c r="M18" s="34">
        <v>10</v>
      </c>
      <c r="N18" s="34">
        <v>10</v>
      </c>
      <c r="O18" s="33">
        <v>300</v>
      </c>
      <c r="P18" s="34">
        <v>280</v>
      </c>
      <c r="Q18" s="39">
        <v>150</v>
      </c>
      <c r="R18" s="42"/>
    </row>
    <row r="19" spans="1:18" ht="11.25" customHeight="1" thickBot="1" x14ac:dyDescent="0.2">
      <c r="A19" s="55" t="s">
        <v>27</v>
      </c>
      <c r="B19" s="98" t="s">
        <v>255</v>
      </c>
      <c r="C19" s="98">
        <v>78</v>
      </c>
      <c r="D19" s="98" t="s">
        <v>255</v>
      </c>
      <c r="E19" s="98">
        <v>853</v>
      </c>
      <c r="F19" s="99">
        <v>38</v>
      </c>
      <c r="G19" s="99">
        <v>38</v>
      </c>
      <c r="H19" s="100">
        <v>38</v>
      </c>
      <c r="I19" s="98">
        <v>114</v>
      </c>
      <c r="J19" s="98">
        <v>184</v>
      </c>
      <c r="K19" s="98">
        <v>750</v>
      </c>
      <c r="L19" s="99">
        <v>41</v>
      </c>
      <c r="M19" s="99">
        <v>40</v>
      </c>
      <c r="N19" s="101">
        <v>39</v>
      </c>
      <c r="O19" s="108">
        <v>214</v>
      </c>
      <c r="P19" s="88">
        <v>214</v>
      </c>
      <c r="Q19" s="109">
        <v>148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7.0860000000000003</v>
      </c>
      <c r="C23" s="372">
        <v>10.262</v>
      </c>
      <c r="D23" s="373"/>
      <c r="E23" s="374"/>
      <c r="F23" s="50">
        <v>6.4249999999999998</v>
      </c>
      <c r="G23" s="51">
        <v>7.7039999999999997</v>
      </c>
      <c r="H23" s="372">
        <v>7.0129999999999999</v>
      </c>
      <c r="I23" s="373"/>
      <c r="J23" s="374"/>
      <c r="K23" s="50">
        <v>22.731999999999999</v>
      </c>
      <c r="L23" s="51">
        <v>30.164000000000001</v>
      </c>
      <c r="M23" s="97">
        <v>28.402000000000001</v>
      </c>
      <c r="N23" s="51">
        <v>34.207999999999998</v>
      </c>
      <c r="O23" s="372">
        <v>40.823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35</v>
      </c>
      <c r="C25" s="34">
        <v>25</v>
      </c>
      <c r="D25" s="34">
        <v>25</v>
      </c>
      <c r="E25" s="39">
        <v>25</v>
      </c>
      <c r="F25" s="33">
        <v>480</v>
      </c>
      <c r="G25" s="34">
        <v>500</v>
      </c>
      <c r="H25" s="34">
        <v>20</v>
      </c>
      <c r="I25" s="34">
        <v>20</v>
      </c>
      <c r="J25" s="48">
        <v>20</v>
      </c>
      <c r="K25" s="33" t="s">
        <v>255</v>
      </c>
      <c r="L25" s="34">
        <v>500</v>
      </c>
      <c r="M25" s="70">
        <v>3800</v>
      </c>
      <c r="N25" s="34">
        <v>3600</v>
      </c>
      <c r="O25" s="34">
        <v>12</v>
      </c>
      <c r="P25" s="34">
        <v>12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60</v>
      </c>
      <c r="C26" s="111">
        <v>54</v>
      </c>
      <c r="D26" s="111">
        <v>55</v>
      </c>
      <c r="E26" s="112">
        <v>55</v>
      </c>
      <c r="F26" s="137">
        <v>210</v>
      </c>
      <c r="G26" s="138">
        <v>194</v>
      </c>
      <c r="H26" s="139">
        <v>42</v>
      </c>
      <c r="I26" s="139">
        <v>42</v>
      </c>
      <c r="J26" s="140">
        <v>41</v>
      </c>
      <c r="K26" s="102" t="s">
        <v>255</v>
      </c>
      <c r="L26" s="98">
        <v>256</v>
      </c>
      <c r="M26" s="103">
        <v>1636</v>
      </c>
      <c r="N26" s="98">
        <v>934</v>
      </c>
      <c r="O26" s="99">
        <v>31</v>
      </c>
      <c r="P26" s="99">
        <v>30</v>
      </c>
      <c r="Q26" s="100">
        <v>31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14.82</v>
      </c>
      <c r="C30" s="35">
        <v>20.195</v>
      </c>
      <c r="D30" s="35">
        <v>23.715</v>
      </c>
      <c r="E30" s="384">
        <v>23.937999999999999</v>
      </c>
      <c r="F30" s="385"/>
      <c r="G30" s="44">
        <v>12.12</v>
      </c>
      <c r="H30" s="35">
        <v>14.255000000000001</v>
      </c>
      <c r="I30" s="35">
        <v>24.533000000000001</v>
      </c>
      <c r="J30" s="384">
        <v>29.751999999999999</v>
      </c>
      <c r="K30" s="386"/>
      <c r="L30" s="385"/>
      <c r="M30" s="44">
        <v>3.0510000000000002</v>
      </c>
      <c r="N30" s="35">
        <v>4.6500000000000004</v>
      </c>
      <c r="O30" s="384">
        <v>8.0579999999999998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253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40</v>
      </c>
      <c r="C32" s="34">
        <v>40</v>
      </c>
      <c r="D32" s="34">
        <v>40</v>
      </c>
      <c r="E32" s="34">
        <v>10</v>
      </c>
      <c r="F32" s="48">
        <v>12</v>
      </c>
      <c r="G32" s="33">
        <v>12</v>
      </c>
      <c r="H32" s="34">
        <v>550</v>
      </c>
      <c r="I32" s="34">
        <v>4000</v>
      </c>
      <c r="J32" s="34">
        <v>20</v>
      </c>
      <c r="K32" s="34">
        <v>20</v>
      </c>
      <c r="L32" s="39">
        <v>15</v>
      </c>
      <c r="M32" s="33">
        <v>320</v>
      </c>
      <c r="N32" s="34">
        <v>140</v>
      </c>
      <c r="O32" s="34">
        <v>70</v>
      </c>
      <c r="P32" s="34">
        <v>100</v>
      </c>
      <c r="Q32" s="39">
        <v>140</v>
      </c>
      <c r="R32" s="41"/>
    </row>
    <row r="33" spans="1:18" ht="11.25" customHeight="1" thickBot="1" x14ac:dyDescent="0.2">
      <c r="A33" s="60" t="s">
        <v>27</v>
      </c>
      <c r="B33" s="143">
        <v>134</v>
      </c>
      <c r="C33" s="144">
        <v>133</v>
      </c>
      <c r="D33" s="144">
        <v>61</v>
      </c>
      <c r="E33" s="144">
        <v>31</v>
      </c>
      <c r="F33" s="145">
        <v>29</v>
      </c>
      <c r="G33" s="86">
        <v>62</v>
      </c>
      <c r="H33" s="87">
        <v>349</v>
      </c>
      <c r="I33" s="98">
        <v>1779</v>
      </c>
      <c r="J33" s="87">
        <v>42</v>
      </c>
      <c r="K33" s="87">
        <v>42</v>
      </c>
      <c r="L33" s="104">
        <v>42</v>
      </c>
      <c r="M33" s="87">
        <v>173</v>
      </c>
      <c r="N33" s="87">
        <v>85</v>
      </c>
      <c r="O33" s="87">
        <v>69</v>
      </c>
      <c r="P33" s="87">
        <v>88</v>
      </c>
      <c r="Q33" s="104">
        <v>106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11.27</v>
      </c>
      <c r="C37" s="35">
        <v>15.161</v>
      </c>
      <c r="D37" s="35">
        <v>18.32</v>
      </c>
      <c r="E37" s="35">
        <v>18.454000000000001</v>
      </c>
      <c r="F37" s="35">
        <v>19.983000000000001</v>
      </c>
      <c r="G37" s="384">
        <v>29.608000000000001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 t="s">
        <v>255</v>
      </c>
      <c r="C39" s="34">
        <v>1900</v>
      </c>
      <c r="D39" s="34">
        <v>1000</v>
      </c>
      <c r="E39" s="34">
        <v>480</v>
      </c>
      <c r="F39" s="34">
        <v>950</v>
      </c>
      <c r="G39" s="34">
        <v>900</v>
      </c>
      <c r="H39" s="34">
        <v>1000</v>
      </c>
      <c r="I39" s="34">
        <v>950</v>
      </c>
      <c r="J39" s="34" t="s">
        <v>255</v>
      </c>
      <c r="K39" s="34" t="s">
        <v>254</v>
      </c>
      <c r="L39" s="48" t="s">
        <v>254</v>
      </c>
      <c r="M39" s="33">
        <v>650</v>
      </c>
      <c r="N39" s="34">
        <v>200</v>
      </c>
      <c r="O39" s="34" t="s">
        <v>255</v>
      </c>
      <c r="P39" s="39">
        <v>130</v>
      </c>
      <c r="Q39" s="42"/>
    </row>
    <row r="40" spans="1:18" ht="11.25" customHeight="1" thickBot="1" x14ac:dyDescent="0.2">
      <c r="A40" s="62" t="s">
        <v>27</v>
      </c>
      <c r="B40" s="117">
        <v>450</v>
      </c>
      <c r="C40" s="77">
        <v>731</v>
      </c>
      <c r="D40" s="77">
        <v>5999</v>
      </c>
      <c r="E40" s="77">
        <v>428</v>
      </c>
      <c r="F40" s="77">
        <v>518</v>
      </c>
      <c r="G40" s="77">
        <v>511</v>
      </c>
      <c r="H40" s="77">
        <v>516</v>
      </c>
      <c r="I40" s="77">
        <v>516</v>
      </c>
      <c r="J40" s="78" t="s">
        <v>254</v>
      </c>
      <c r="K40" s="78" t="s">
        <v>254</v>
      </c>
      <c r="L40" s="79" t="s">
        <v>254</v>
      </c>
      <c r="M40" s="86">
        <v>268</v>
      </c>
      <c r="N40" s="87">
        <v>153</v>
      </c>
      <c r="O40" s="87" t="s">
        <v>255</v>
      </c>
      <c r="P40" s="104">
        <v>133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5.0720000000000001</v>
      </c>
      <c r="K44" s="51">
        <v>10.987</v>
      </c>
      <c r="L44" s="372">
        <v>18.34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20</v>
      </c>
      <c r="K46" s="34">
        <v>15</v>
      </c>
      <c r="L46" s="34">
        <v>20</v>
      </c>
      <c r="M46" s="34">
        <v>25</v>
      </c>
      <c r="N46" s="39">
        <v>35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69</v>
      </c>
      <c r="K47" s="87">
        <v>55</v>
      </c>
      <c r="L47" s="87">
        <v>56</v>
      </c>
      <c r="M47" s="87">
        <v>64</v>
      </c>
      <c r="N47" s="114">
        <v>65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387" t="s">
        <v>221</v>
      </c>
      <c r="N49" s="388"/>
      <c r="O49" s="388"/>
      <c r="P49" s="388"/>
      <c r="Q49" s="388"/>
      <c r="R49" s="389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28</v>
      </c>
      <c r="C51" s="372">
        <v>14.468</v>
      </c>
      <c r="D51" s="373"/>
      <c r="E51" s="374"/>
      <c r="F51" s="382">
        <v>16</v>
      </c>
      <c r="G51" s="373"/>
      <c r="H51" s="383"/>
      <c r="I51" s="372">
        <v>6.6920000000000002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301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50" t="s">
        <v>28</v>
      </c>
      <c r="C53" s="34">
        <v>200</v>
      </c>
      <c r="D53" s="48">
        <v>150</v>
      </c>
      <c r="E53" s="105" t="s">
        <v>28</v>
      </c>
      <c r="F53" s="66">
        <v>220</v>
      </c>
      <c r="G53" s="66">
        <v>280</v>
      </c>
      <c r="H53" s="66">
        <v>280</v>
      </c>
      <c r="I53" s="34">
        <v>50</v>
      </c>
      <c r="J53" s="34">
        <v>45</v>
      </c>
      <c r="K53" s="39">
        <v>45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28</v>
      </c>
      <c r="C54" s="87">
        <v>123</v>
      </c>
      <c r="D54" s="87">
        <v>143</v>
      </c>
      <c r="E54" s="104" t="s">
        <v>28</v>
      </c>
      <c r="F54" s="80">
        <v>130</v>
      </c>
      <c r="G54" s="91">
        <v>150</v>
      </c>
      <c r="H54" s="92">
        <v>146</v>
      </c>
      <c r="I54" s="141">
        <v>53</v>
      </c>
      <c r="J54" s="141">
        <v>54</v>
      </c>
      <c r="K54" s="142">
        <v>54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80"/>
  <sheetViews>
    <sheetView topLeftCell="A10" zoomScale="90" zoomScaleNormal="90" workbookViewId="0">
      <selection activeCell="V19" sqref="V19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366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44936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307</v>
      </c>
      <c r="Q8" s="370"/>
      <c r="R8" s="371"/>
    </row>
    <row r="9" spans="1:18" ht="11.25" customHeight="1" x14ac:dyDescent="0.15">
      <c r="A9" s="57" t="s">
        <v>308</v>
      </c>
      <c r="B9" s="50" t="s">
        <v>28</v>
      </c>
      <c r="C9" s="51" t="s">
        <v>28</v>
      </c>
      <c r="D9" s="51">
        <v>16.013999999999999</v>
      </c>
      <c r="E9" s="372">
        <v>18.268999999999998</v>
      </c>
      <c r="F9" s="373"/>
      <c r="G9" s="374"/>
      <c r="H9" s="82" t="s">
        <v>28</v>
      </c>
      <c r="I9" s="83" t="s">
        <v>28</v>
      </c>
      <c r="J9" s="51">
        <v>12.742000000000001</v>
      </c>
      <c r="K9" s="372">
        <v>18.724</v>
      </c>
      <c r="L9" s="373"/>
      <c r="M9" s="374"/>
      <c r="N9" s="50" t="s">
        <v>28</v>
      </c>
      <c r="O9" s="51">
        <v>16.489999999999998</v>
      </c>
      <c r="P9" s="372">
        <v>24.175000000000001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309</v>
      </c>
      <c r="E10" s="37" t="s">
        <v>16</v>
      </c>
      <c r="F10" s="37" t="s">
        <v>17</v>
      </c>
      <c r="G10" s="38" t="s">
        <v>310</v>
      </c>
      <c r="H10" s="84" t="s">
        <v>18</v>
      </c>
      <c r="I10" s="85" t="s">
        <v>19</v>
      </c>
      <c r="J10" s="37" t="s">
        <v>311</v>
      </c>
      <c r="K10" s="37" t="s">
        <v>312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310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28</v>
      </c>
      <c r="D11" s="34">
        <v>750</v>
      </c>
      <c r="E11" s="34">
        <v>500</v>
      </c>
      <c r="F11" s="34">
        <v>550</v>
      </c>
      <c r="G11" s="39">
        <v>550</v>
      </c>
      <c r="H11" s="33" t="s">
        <v>28</v>
      </c>
      <c r="I11" s="34" t="s">
        <v>28</v>
      </c>
      <c r="J11" s="34">
        <v>300</v>
      </c>
      <c r="K11" s="34">
        <v>150</v>
      </c>
      <c r="L11" s="34">
        <v>150</v>
      </c>
      <c r="M11" s="39">
        <v>150</v>
      </c>
      <c r="N11" s="33" t="s">
        <v>28</v>
      </c>
      <c r="O11" s="34">
        <v>150</v>
      </c>
      <c r="P11" s="34">
        <v>200</v>
      </c>
      <c r="Q11" s="34">
        <v>380</v>
      </c>
      <c r="R11" s="39" t="s">
        <v>28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28</v>
      </c>
      <c r="D12" s="87">
        <v>247</v>
      </c>
      <c r="E12" s="88">
        <v>298</v>
      </c>
      <c r="F12" s="88">
        <v>328</v>
      </c>
      <c r="G12" s="89">
        <v>345</v>
      </c>
      <c r="H12" s="86" t="s">
        <v>28</v>
      </c>
      <c r="I12" s="87" t="s">
        <v>28</v>
      </c>
      <c r="J12" s="87">
        <v>162</v>
      </c>
      <c r="K12" s="88">
        <v>122</v>
      </c>
      <c r="L12" s="88">
        <v>129</v>
      </c>
      <c r="M12" s="89">
        <v>131</v>
      </c>
      <c r="N12" s="86" t="s">
        <v>28</v>
      </c>
      <c r="O12" s="87">
        <v>121</v>
      </c>
      <c r="P12" s="87">
        <v>123</v>
      </c>
      <c r="Q12" s="87">
        <v>180</v>
      </c>
      <c r="R12" s="104" t="s">
        <v>28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313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314</v>
      </c>
      <c r="J15" s="32" t="s">
        <v>315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316</v>
      </c>
      <c r="R15" s="42"/>
    </row>
    <row r="16" spans="1:18" ht="11.25" customHeight="1" x14ac:dyDescent="0.15">
      <c r="A16" s="57" t="s">
        <v>40</v>
      </c>
      <c r="B16" s="51">
        <v>4.1769999999999996</v>
      </c>
      <c r="C16" s="93">
        <v>10.823</v>
      </c>
      <c r="D16" s="94">
        <v>19.266999999999999</v>
      </c>
      <c r="E16" s="51">
        <v>22.035</v>
      </c>
      <c r="F16" s="372">
        <v>24.567</v>
      </c>
      <c r="G16" s="373"/>
      <c r="H16" s="374"/>
      <c r="I16" s="50">
        <v>9.0239999999999991</v>
      </c>
      <c r="J16" s="51">
        <v>16.257000000000001</v>
      </c>
      <c r="K16" s="51">
        <v>19.962</v>
      </c>
      <c r="L16" s="379">
        <v>21.561</v>
      </c>
      <c r="M16" s="380"/>
      <c r="N16" s="381"/>
      <c r="O16" s="382">
        <v>17.178000000000001</v>
      </c>
      <c r="P16" s="383"/>
      <c r="Q16" s="105">
        <v>15.250999999999999</v>
      </c>
      <c r="R16" s="42"/>
    </row>
    <row r="17" spans="1:18" ht="11.25" customHeight="1" x14ac:dyDescent="0.15">
      <c r="A17" s="54" t="s">
        <v>12</v>
      </c>
      <c r="B17" s="36" t="s">
        <v>317</v>
      </c>
      <c r="C17" s="95" t="s">
        <v>41</v>
      </c>
      <c r="D17" s="67" t="s">
        <v>42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21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318</v>
      </c>
      <c r="Q17" s="38" t="s">
        <v>50</v>
      </c>
      <c r="R17" s="42"/>
    </row>
    <row r="18" spans="1:18" ht="11.25" customHeight="1" x14ac:dyDescent="0.15">
      <c r="A18" s="54" t="s">
        <v>26</v>
      </c>
      <c r="B18" s="34" t="s">
        <v>319</v>
      </c>
      <c r="C18" s="96">
        <v>12</v>
      </c>
      <c r="D18" s="66" t="s">
        <v>319</v>
      </c>
      <c r="E18" s="34">
        <v>3000</v>
      </c>
      <c r="F18" s="34">
        <v>25</v>
      </c>
      <c r="G18" s="34">
        <v>25</v>
      </c>
      <c r="H18" s="39">
        <v>30</v>
      </c>
      <c r="I18" s="34">
        <v>30</v>
      </c>
      <c r="J18" s="34">
        <v>220</v>
      </c>
      <c r="K18" s="34">
        <v>2800</v>
      </c>
      <c r="L18" s="34">
        <v>12</v>
      </c>
      <c r="M18" s="34">
        <v>12</v>
      </c>
      <c r="N18" s="34">
        <v>12</v>
      </c>
      <c r="O18" s="33">
        <v>310</v>
      </c>
      <c r="P18" s="34">
        <v>290</v>
      </c>
      <c r="Q18" s="39">
        <v>140</v>
      </c>
      <c r="R18" s="42"/>
    </row>
    <row r="19" spans="1:18" ht="11.25" customHeight="1" thickBot="1" x14ac:dyDescent="0.2">
      <c r="A19" s="55" t="s">
        <v>27</v>
      </c>
      <c r="B19" s="98" t="s">
        <v>319</v>
      </c>
      <c r="C19" s="98">
        <v>79</v>
      </c>
      <c r="D19" s="98" t="s">
        <v>319</v>
      </c>
      <c r="E19" s="98">
        <v>824</v>
      </c>
      <c r="F19" s="99">
        <v>39</v>
      </c>
      <c r="G19" s="99">
        <v>37</v>
      </c>
      <c r="H19" s="100">
        <v>37</v>
      </c>
      <c r="I19" s="98">
        <v>120</v>
      </c>
      <c r="J19" s="98">
        <v>187</v>
      </c>
      <c r="K19" s="98">
        <v>782</v>
      </c>
      <c r="L19" s="99">
        <v>39</v>
      </c>
      <c r="M19" s="99">
        <v>38</v>
      </c>
      <c r="N19" s="101">
        <v>39</v>
      </c>
      <c r="O19" s="108">
        <v>224</v>
      </c>
      <c r="P19" s="88">
        <v>215</v>
      </c>
      <c r="Q19" s="109">
        <v>163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7.28</v>
      </c>
      <c r="C23" s="372">
        <v>10.878</v>
      </c>
      <c r="D23" s="373"/>
      <c r="E23" s="374"/>
      <c r="F23" s="50">
        <v>6.452</v>
      </c>
      <c r="G23" s="51">
        <v>7.7110000000000003</v>
      </c>
      <c r="H23" s="372">
        <v>6.8490000000000002</v>
      </c>
      <c r="I23" s="373"/>
      <c r="J23" s="374"/>
      <c r="K23" s="50" t="s">
        <v>319</v>
      </c>
      <c r="L23" s="51">
        <v>30.18</v>
      </c>
      <c r="M23" s="97">
        <v>28.393999999999998</v>
      </c>
      <c r="N23" s="51">
        <v>34.25</v>
      </c>
      <c r="O23" s="372">
        <v>41.207999999999998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320</v>
      </c>
      <c r="G24" s="37" t="s">
        <v>321</v>
      </c>
      <c r="H24" s="37" t="s">
        <v>312</v>
      </c>
      <c r="I24" s="37" t="s">
        <v>322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30</v>
      </c>
      <c r="C25" s="34">
        <v>25</v>
      </c>
      <c r="D25" s="34">
        <v>30</v>
      </c>
      <c r="E25" s="39">
        <v>25</v>
      </c>
      <c r="F25" s="33">
        <v>750</v>
      </c>
      <c r="G25" s="34">
        <v>500</v>
      </c>
      <c r="H25" s="34">
        <v>20</v>
      </c>
      <c r="I25" s="34">
        <v>20</v>
      </c>
      <c r="J25" s="48">
        <v>20</v>
      </c>
      <c r="K25" s="33" t="s">
        <v>319</v>
      </c>
      <c r="L25" s="34">
        <v>480</v>
      </c>
      <c r="M25" s="70">
        <v>3500</v>
      </c>
      <c r="N25" s="34">
        <v>3500</v>
      </c>
      <c r="O25" s="34">
        <v>12</v>
      </c>
      <c r="P25" s="34">
        <v>12</v>
      </c>
      <c r="Q25" s="39">
        <v>12</v>
      </c>
      <c r="R25" s="42"/>
    </row>
    <row r="26" spans="1:18" ht="11.25" customHeight="1" thickBot="1" x14ac:dyDescent="0.2">
      <c r="A26" s="55" t="s">
        <v>27</v>
      </c>
      <c r="B26" s="110">
        <v>63</v>
      </c>
      <c r="C26" s="111">
        <v>58</v>
      </c>
      <c r="D26" s="111">
        <v>55</v>
      </c>
      <c r="E26" s="112">
        <v>55</v>
      </c>
      <c r="F26" s="137">
        <v>253</v>
      </c>
      <c r="G26" s="138">
        <v>196</v>
      </c>
      <c r="H26" s="139">
        <v>41</v>
      </c>
      <c r="I26" s="139">
        <v>40</v>
      </c>
      <c r="J26" s="140">
        <v>41</v>
      </c>
      <c r="K26" s="102" t="s">
        <v>319</v>
      </c>
      <c r="L26" s="98">
        <v>243</v>
      </c>
      <c r="M26" s="103">
        <v>1623</v>
      </c>
      <c r="N26" s="98">
        <v>918</v>
      </c>
      <c r="O26" s="99">
        <v>32</v>
      </c>
      <c r="P26" s="99">
        <v>30</v>
      </c>
      <c r="Q26" s="100">
        <v>30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14.858000000000001</v>
      </c>
      <c r="C30" s="35">
        <v>20.260000000000002</v>
      </c>
      <c r="D30" s="35">
        <v>23.748999999999999</v>
      </c>
      <c r="E30" s="384">
        <v>23.73</v>
      </c>
      <c r="F30" s="385"/>
      <c r="G30" s="44">
        <v>12.157</v>
      </c>
      <c r="H30" s="35">
        <v>14.26</v>
      </c>
      <c r="I30" s="35">
        <v>24.548999999999999</v>
      </c>
      <c r="J30" s="384">
        <v>30.512</v>
      </c>
      <c r="K30" s="386"/>
      <c r="L30" s="385"/>
      <c r="M30" s="44">
        <v>3.657</v>
      </c>
      <c r="N30" s="35">
        <v>4.96</v>
      </c>
      <c r="O30" s="384">
        <v>8.5869999999999997</v>
      </c>
      <c r="P30" s="386"/>
      <c r="Q30" s="385"/>
      <c r="R30" s="41"/>
    </row>
    <row r="31" spans="1:18" ht="11.25" customHeight="1" x14ac:dyDescent="0.15">
      <c r="A31" s="59" t="s">
        <v>323</v>
      </c>
      <c r="B31" s="36" t="s">
        <v>80</v>
      </c>
      <c r="C31" s="37" t="s">
        <v>81</v>
      </c>
      <c r="D31" s="37" t="s">
        <v>306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324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35</v>
      </c>
      <c r="C32" s="34">
        <v>40</v>
      </c>
      <c r="D32" s="34">
        <v>40</v>
      </c>
      <c r="E32" s="34">
        <v>10</v>
      </c>
      <c r="F32" s="48">
        <v>12</v>
      </c>
      <c r="G32" s="33">
        <v>12</v>
      </c>
      <c r="H32" s="34">
        <v>800</v>
      </c>
      <c r="I32" s="34">
        <v>3800</v>
      </c>
      <c r="J32" s="34">
        <v>20</v>
      </c>
      <c r="K32" s="34">
        <v>12</v>
      </c>
      <c r="L32" s="39">
        <v>20</v>
      </c>
      <c r="M32" s="33">
        <v>300</v>
      </c>
      <c r="N32" s="34">
        <v>130</v>
      </c>
      <c r="O32" s="34">
        <v>60</v>
      </c>
      <c r="P32" s="34">
        <v>120</v>
      </c>
      <c r="Q32" s="39">
        <v>140</v>
      </c>
      <c r="R32" s="41"/>
    </row>
    <row r="33" spans="1:18" ht="11.25" customHeight="1" thickBot="1" x14ac:dyDescent="0.2">
      <c r="A33" s="60" t="s">
        <v>27</v>
      </c>
      <c r="B33" s="143">
        <v>126</v>
      </c>
      <c r="C33" s="144">
        <v>139</v>
      </c>
      <c r="D33" s="144">
        <v>61</v>
      </c>
      <c r="E33" s="144">
        <v>30</v>
      </c>
      <c r="F33" s="145">
        <v>30</v>
      </c>
      <c r="G33" s="86">
        <v>61</v>
      </c>
      <c r="H33" s="87">
        <v>464</v>
      </c>
      <c r="I33" s="98">
        <v>1709</v>
      </c>
      <c r="J33" s="87">
        <v>42</v>
      </c>
      <c r="K33" s="87">
        <v>42</v>
      </c>
      <c r="L33" s="104">
        <v>41</v>
      </c>
      <c r="M33" s="87">
        <v>164</v>
      </c>
      <c r="N33" s="87">
        <v>86</v>
      </c>
      <c r="O33" s="87">
        <v>67</v>
      </c>
      <c r="P33" s="87">
        <v>91</v>
      </c>
      <c r="Q33" s="104">
        <v>114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325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326</v>
      </c>
      <c r="N36" s="74" t="s">
        <v>327</v>
      </c>
      <c r="O36" s="74" t="s">
        <v>328</v>
      </c>
      <c r="P36" s="75" t="s">
        <v>329</v>
      </c>
      <c r="Q36" s="42"/>
    </row>
    <row r="37" spans="1:18" ht="11.25" customHeight="1" x14ac:dyDescent="0.15">
      <c r="A37" s="72" t="s">
        <v>40</v>
      </c>
      <c r="B37" s="115">
        <v>11.362</v>
      </c>
      <c r="C37" s="35">
        <v>15.209</v>
      </c>
      <c r="D37" s="35">
        <v>18.408999999999999</v>
      </c>
      <c r="E37" s="35">
        <v>18.48</v>
      </c>
      <c r="F37" s="35">
        <v>20.010999999999999</v>
      </c>
      <c r="G37" s="384">
        <v>29.614999999999998</v>
      </c>
      <c r="H37" s="392"/>
      <c r="I37" s="393"/>
      <c r="J37" s="372" t="s">
        <v>330</v>
      </c>
      <c r="K37" s="373"/>
      <c r="L37" s="373"/>
      <c r="M37" s="44" t="s">
        <v>331</v>
      </c>
      <c r="N37" s="35" t="s">
        <v>331</v>
      </c>
      <c r="O37" s="35" t="s">
        <v>331</v>
      </c>
      <c r="P37" s="113" t="s">
        <v>331</v>
      </c>
      <c r="Q37" s="42"/>
    </row>
    <row r="38" spans="1:18" ht="11.25" customHeight="1" x14ac:dyDescent="0.15">
      <c r="A38" s="61" t="s">
        <v>12</v>
      </c>
      <c r="B38" s="67" t="s">
        <v>332</v>
      </c>
      <c r="C38" s="116" t="s">
        <v>333</v>
      </c>
      <c r="D38" s="37" t="s">
        <v>334</v>
      </c>
      <c r="E38" s="37" t="s">
        <v>335</v>
      </c>
      <c r="F38" s="37" t="s">
        <v>336</v>
      </c>
      <c r="G38" s="37" t="s">
        <v>337</v>
      </c>
      <c r="H38" s="37" t="s">
        <v>338</v>
      </c>
      <c r="I38" s="37" t="s">
        <v>339</v>
      </c>
      <c r="J38" s="37" t="s">
        <v>340</v>
      </c>
      <c r="K38" s="37" t="s">
        <v>341</v>
      </c>
      <c r="L38" s="45" t="s">
        <v>342</v>
      </c>
      <c r="M38" s="36" t="s">
        <v>331</v>
      </c>
      <c r="N38" s="37" t="s">
        <v>331</v>
      </c>
      <c r="O38" s="37" t="s">
        <v>331</v>
      </c>
      <c r="P38" s="38" t="s">
        <v>331</v>
      </c>
      <c r="Q38" s="42"/>
    </row>
    <row r="39" spans="1:18" ht="11.25" customHeight="1" x14ac:dyDescent="0.15">
      <c r="A39" s="61" t="s">
        <v>26</v>
      </c>
      <c r="B39" s="66" t="s">
        <v>330</v>
      </c>
      <c r="C39" s="34">
        <v>1900</v>
      </c>
      <c r="D39" s="34">
        <v>1000</v>
      </c>
      <c r="E39" s="34">
        <v>480</v>
      </c>
      <c r="F39" s="34">
        <v>900</v>
      </c>
      <c r="G39" s="34">
        <v>1000</v>
      </c>
      <c r="H39" s="34">
        <v>950</v>
      </c>
      <c r="I39" s="34">
        <v>950</v>
      </c>
      <c r="J39" s="34" t="s">
        <v>330</v>
      </c>
      <c r="K39" s="34" t="s">
        <v>254</v>
      </c>
      <c r="L39" s="48" t="s">
        <v>254</v>
      </c>
      <c r="M39" s="33">
        <v>700</v>
      </c>
      <c r="N39" s="34">
        <v>210</v>
      </c>
      <c r="O39" s="34" t="s">
        <v>330</v>
      </c>
      <c r="P39" s="39">
        <v>200</v>
      </c>
      <c r="Q39" s="42"/>
    </row>
    <row r="40" spans="1:18" ht="11.25" customHeight="1" thickBot="1" x14ac:dyDescent="0.2">
      <c r="A40" s="62" t="s">
        <v>27</v>
      </c>
      <c r="B40" s="117">
        <v>520</v>
      </c>
      <c r="C40" s="77">
        <v>721</v>
      </c>
      <c r="D40" s="77">
        <v>594</v>
      </c>
      <c r="E40" s="77">
        <v>431</v>
      </c>
      <c r="F40" s="77">
        <v>519</v>
      </c>
      <c r="G40" s="77">
        <v>525</v>
      </c>
      <c r="H40" s="77">
        <v>514</v>
      </c>
      <c r="I40" s="77">
        <v>512</v>
      </c>
      <c r="J40" s="78" t="s">
        <v>254</v>
      </c>
      <c r="K40" s="78" t="s">
        <v>254</v>
      </c>
      <c r="L40" s="79" t="s">
        <v>254</v>
      </c>
      <c r="M40" s="86">
        <v>270</v>
      </c>
      <c r="N40" s="87">
        <v>141</v>
      </c>
      <c r="O40" s="87" t="s">
        <v>330</v>
      </c>
      <c r="P40" s="104">
        <v>166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5.0880000000000001</v>
      </c>
      <c r="K44" s="51">
        <v>10.962</v>
      </c>
      <c r="L44" s="372">
        <v>18.663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343</v>
      </c>
      <c r="C45" s="37" t="s">
        <v>344</v>
      </c>
      <c r="D45" s="37" t="s">
        <v>345</v>
      </c>
      <c r="E45" s="37" t="s">
        <v>346</v>
      </c>
      <c r="F45" s="45" t="s">
        <v>347</v>
      </c>
      <c r="G45" s="68" t="s">
        <v>348</v>
      </c>
      <c r="H45" s="69" t="s">
        <v>349</v>
      </c>
      <c r="I45" s="150" t="s">
        <v>350</v>
      </c>
      <c r="J45" s="67" t="s">
        <v>104</v>
      </c>
      <c r="K45" s="37" t="s">
        <v>351</v>
      </c>
      <c r="L45" s="37" t="s">
        <v>106</v>
      </c>
      <c r="M45" s="37" t="s">
        <v>352</v>
      </c>
      <c r="N45" s="38" t="s">
        <v>353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319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319</v>
      </c>
      <c r="H46" s="70" t="s">
        <v>254</v>
      </c>
      <c r="I46" s="71" t="s">
        <v>254</v>
      </c>
      <c r="J46" s="66">
        <v>20</v>
      </c>
      <c r="K46" s="34">
        <v>15</v>
      </c>
      <c r="L46" s="34">
        <v>25</v>
      </c>
      <c r="M46" s="34">
        <v>30</v>
      </c>
      <c r="N46" s="39">
        <v>30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77</v>
      </c>
      <c r="K47" s="87">
        <v>57</v>
      </c>
      <c r="L47" s="87">
        <v>59</v>
      </c>
      <c r="M47" s="87">
        <v>63</v>
      </c>
      <c r="N47" s="114">
        <v>65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387" t="s">
        <v>221</v>
      </c>
      <c r="N49" s="388"/>
      <c r="O49" s="388"/>
      <c r="P49" s="388"/>
      <c r="Q49" s="388"/>
      <c r="R49" s="389"/>
    </row>
    <row r="50" spans="1:18" ht="11.25" customHeight="1" thickBot="1" x14ac:dyDescent="0.2">
      <c r="A50" s="56"/>
      <c r="B50" s="31" t="s">
        <v>109</v>
      </c>
      <c r="C50" s="369" t="s">
        <v>354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28</v>
      </c>
      <c r="C51" s="372">
        <v>15.167999999999999</v>
      </c>
      <c r="D51" s="373"/>
      <c r="E51" s="374"/>
      <c r="F51" s="382">
        <v>16.818000000000001</v>
      </c>
      <c r="G51" s="373"/>
      <c r="H51" s="383"/>
      <c r="I51" s="372">
        <v>6.59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355</v>
      </c>
      <c r="D52" s="37" t="s">
        <v>20</v>
      </c>
      <c r="E52" s="38" t="s">
        <v>21</v>
      </c>
      <c r="F52" s="36" t="s">
        <v>356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357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50" t="s">
        <v>28</v>
      </c>
      <c r="C53" s="34">
        <v>180</v>
      </c>
      <c r="D53" s="48">
        <v>150</v>
      </c>
      <c r="E53" s="105" t="s">
        <v>28</v>
      </c>
      <c r="F53" s="66" t="s">
        <v>319</v>
      </c>
      <c r="G53" s="66">
        <v>250</v>
      </c>
      <c r="H53" s="66">
        <v>280</v>
      </c>
      <c r="I53" s="34">
        <v>50</v>
      </c>
      <c r="J53" s="34">
        <v>50</v>
      </c>
      <c r="K53" s="39">
        <v>45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28</v>
      </c>
      <c r="C54" s="87">
        <v>136</v>
      </c>
      <c r="D54" s="87">
        <v>147</v>
      </c>
      <c r="E54" s="104" t="s">
        <v>28</v>
      </c>
      <c r="F54" s="80" t="s">
        <v>319</v>
      </c>
      <c r="G54" s="91">
        <v>147</v>
      </c>
      <c r="H54" s="92">
        <v>152</v>
      </c>
      <c r="I54" s="141">
        <v>54</v>
      </c>
      <c r="J54" s="141">
        <v>54</v>
      </c>
      <c r="K54" s="142">
        <v>54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J37:L37"/>
    <mergeCell ref="M35:P35"/>
    <mergeCell ref="G37:I37"/>
    <mergeCell ref="M52:R55"/>
    <mergeCell ref="G43:I43"/>
    <mergeCell ref="L43:N43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G44:I44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workbookViewId="0">
      <selection activeCell="S27" sqref="S27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366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44942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28</v>
      </c>
      <c r="D9" s="51">
        <v>16.193000000000001</v>
      </c>
      <c r="E9" s="372">
        <v>18.358000000000001</v>
      </c>
      <c r="F9" s="373"/>
      <c r="G9" s="374"/>
      <c r="H9" s="82" t="s">
        <v>28</v>
      </c>
      <c r="I9" s="83" t="s">
        <v>28</v>
      </c>
      <c r="J9" s="51">
        <v>12.778</v>
      </c>
      <c r="K9" s="372">
        <v>18.591999999999999</v>
      </c>
      <c r="L9" s="373"/>
      <c r="M9" s="374"/>
      <c r="N9" s="50" t="s">
        <v>28</v>
      </c>
      <c r="O9" s="51">
        <v>16.37</v>
      </c>
      <c r="P9" s="372">
        <v>24.206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28</v>
      </c>
      <c r="D11" s="34">
        <v>700</v>
      </c>
      <c r="E11" s="34">
        <v>380</v>
      </c>
      <c r="F11" s="34">
        <v>500</v>
      </c>
      <c r="G11" s="39">
        <v>650</v>
      </c>
      <c r="H11" s="33" t="s">
        <v>28</v>
      </c>
      <c r="I11" s="34" t="s">
        <v>28</v>
      </c>
      <c r="J11" s="34">
        <v>320</v>
      </c>
      <c r="K11" s="34">
        <v>150</v>
      </c>
      <c r="L11" s="34">
        <v>150</v>
      </c>
      <c r="M11" s="39">
        <v>150</v>
      </c>
      <c r="N11" s="33" t="s">
        <v>28</v>
      </c>
      <c r="O11" s="34">
        <v>150</v>
      </c>
      <c r="P11" s="34">
        <v>80</v>
      </c>
      <c r="Q11" s="34">
        <v>280</v>
      </c>
      <c r="R11" s="39" t="s">
        <v>28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28</v>
      </c>
      <c r="D12" s="87">
        <v>253</v>
      </c>
      <c r="E12" s="88">
        <v>252</v>
      </c>
      <c r="F12" s="88">
        <v>318</v>
      </c>
      <c r="G12" s="89">
        <v>372</v>
      </c>
      <c r="H12" s="86" t="s">
        <v>28</v>
      </c>
      <c r="I12" s="87" t="s">
        <v>28</v>
      </c>
      <c r="J12" s="87">
        <v>160.9</v>
      </c>
      <c r="K12" s="88">
        <v>126</v>
      </c>
      <c r="L12" s="88">
        <v>129.1</v>
      </c>
      <c r="M12" s="89">
        <v>129.5</v>
      </c>
      <c r="N12" s="86" t="s">
        <v>28</v>
      </c>
      <c r="O12" s="87">
        <v>124.1</v>
      </c>
      <c r="P12" s="87">
        <v>82.9</v>
      </c>
      <c r="Q12" s="87">
        <v>148.1</v>
      </c>
      <c r="R12" s="104" t="s">
        <v>28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4.1749999999999998</v>
      </c>
      <c r="C16" s="93">
        <v>10.871</v>
      </c>
      <c r="D16" s="94">
        <v>19.25</v>
      </c>
      <c r="E16" s="51">
        <v>22.029</v>
      </c>
      <c r="F16" s="372">
        <v>24.698</v>
      </c>
      <c r="G16" s="373"/>
      <c r="H16" s="374"/>
      <c r="I16" s="50">
        <v>9.2070000000000007</v>
      </c>
      <c r="J16" s="51">
        <v>16.312000000000001</v>
      </c>
      <c r="K16" s="51">
        <v>19.942</v>
      </c>
      <c r="L16" s="379">
        <v>21.687000000000001</v>
      </c>
      <c r="M16" s="380"/>
      <c r="N16" s="381"/>
      <c r="O16" s="382">
        <v>17.356999999999999</v>
      </c>
      <c r="P16" s="383"/>
      <c r="Q16" s="105">
        <v>15.417999999999999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42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21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 t="s">
        <v>255</v>
      </c>
      <c r="C18" s="96">
        <v>20</v>
      </c>
      <c r="D18" s="66">
        <v>5000</v>
      </c>
      <c r="E18" s="34">
        <v>3200</v>
      </c>
      <c r="F18" s="34">
        <v>25</v>
      </c>
      <c r="G18" s="34">
        <v>25</v>
      </c>
      <c r="H18" s="39">
        <v>25</v>
      </c>
      <c r="I18" s="34">
        <v>30</v>
      </c>
      <c r="J18" s="34">
        <v>250</v>
      </c>
      <c r="K18" s="34">
        <v>3000</v>
      </c>
      <c r="L18" s="34">
        <v>12</v>
      </c>
      <c r="M18" s="34">
        <v>10</v>
      </c>
      <c r="N18" s="34">
        <v>10</v>
      </c>
      <c r="O18" s="33">
        <v>310</v>
      </c>
      <c r="P18" s="34">
        <v>350</v>
      </c>
      <c r="Q18" s="39">
        <v>150</v>
      </c>
      <c r="R18" s="42"/>
    </row>
    <row r="19" spans="1:18" ht="11.25" customHeight="1" thickBot="1" x14ac:dyDescent="0.2">
      <c r="A19" s="55" t="s">
        <v>27</v>
      </c>
      <c r="B19" s="98" t="s">
        <v>255</v>
      </c>
      <c r="C19" s="98">
        <v>78.5</v>
      </c>
      <c r="D19" s="98">
        <v>1238</v>
      </c>
      <c r="E19" s="98">
        <v>816</v>
      </c>
      <c r="F19" s="99">
        <v>38</v>
      </c>
      <c r="G19" s="99">
        <v>36.4</v>
      </c>
      <c r="H19" s="100">
        <v>35.9</v>
      </c>
      <c r="I19" s="98">
        <v>119.2</v>
      </c>
      <c r="J19" s="98">
        <v>183.1</v>
      </c>
      <c r="K19" s="98">
        <v>774</v>
      </c>
      <c r="L19" s="99">
        <v>39.200000000000003</v>
      </c>
      <c r="M19" s="99">
        <v>38.5</v>
      </c>
      <c r="N19" s="101">
        <v>38.5</v>
      </c>
      <c r="O19" s="108">
        <v>212</v>
      </c>
      <c r="P19" s="88">
        <v>226</v>
      </c>
      <c r="Q19" s="109">
        <v>163.4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7.5190000000000001</v>
      </c>
      <c r="C23" s="372">
        <v>10.993</v>
      </c>
      <c r="D23" s="373"/>
      <c r="E23" s="374"/>
      <c r="F23" s="50">
        <v>6.4249999999999998</v>
      </c>
      <c r="G23" s="51">
        <v>7.7439999999999998</v>
      </c>
      <c r="H23" s="372">
        <v>7.2990000000000004</v>
      </c>
      <c r="I23" s="373"/>
      <c r="J23" s="374"/>
      <c r="K23" s="50" t="s">
        <v>255</v>
      </c>
      <c r="L23" s="51">
        <v>30.192</v>
      </c>
      <c r="M23" s="97">
        <v>28.503</v>
      </c>
      <c r="N23" s="51">
        <v>34.378</v>
      </c>
      <c r="O23" s="372">
        <v>41.462000000000003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30</v>
      </c>
      <c r="C25" s="34">
        <v>25</v>
      </c>
      <c r="D25" s="34">
        <v>25</v>
      </c>
      <c r="E25" s="39">
        <v>25</v>
      </c>
      <c r="F25" s="33">
        <v>750</v>
      </c>
      <c r="G25" s="34">
        <v>600</v>
      </c>
      <c r="H25" s="34">
        <v>20</v>
      </c>
      <c r="I25" s="34">
        <v>12</v>
      </c>
      <c r="J25" s="48">
        <v>12</v>
      </c>
      <c r="K25" s="33" t="s">
        <v>255</v>
      </c>
      <c r="L25" s="34">
        <v>550</v>
      </c>
      <c r="M25" s="70">
        <v>3200</v>
      </c>
      <c r="N25" s="34">
        <v>3300</v>
      </c>
      <c r="O25" s="34">
        <v>10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62.4</v>
      </c>
      <c r="C26" s="111">
        <v>53.4</v>
      </c>
      <c r="D26" s="111">
        <v>57.2</v>
      </c>
      <c r="E26" s="112">
        <v>55.1</v>
      </c>
      <c r="F26" s="137">
        <v>266</v>
      </c>
      <c r="G26" s="138">
        <v>239</v>
      </c>
      <c r="H26" s="139">
        <v>40</v>
      </c>
      <c r="I26" s="139">
        <v>40.1</v>
      </c>
      <c r="J26" s="140">
        <v>40.1</v>
      </c>
      <c r="K26" s="102" t="s">
        <v>255</v>
      </c>
      <c r="L26" s="98">
        <v>266</v>
      </c>
      <c r="M26" s="103">
        <v>1645</v>
      </c>
      <c r="N26" s="98">
        <v>794</v>
      </c>
      <c r="O26" s="99">
        <v>36.6</v>
      </c>
      <c r="P26" s="99">
        <v>30.1</v>
      </c>
      <c r="Q26" s="100">
        <v>29.8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14.853</v>
      </c>
      <c r="C30" s="35">
        <v>20.193000000000001</v>
      </c>
      <c r="D30" s="35">
        <v>23.751999999999999</v>
      </c>
      <c r="E30" s="384">
        <v>24.38</v>
      </c>
      <c r="F30" s="385"/>
      <c r="G30" s="44">
        <v>12.201000000000001</v>
      </c>
      <c r="H30" s="35">
        <v>14.226000000000001</v>
      </c>
      <c r="I30" s="35">
        <v>24.542999999999999</v>
      </c>
      <c r="J30" s="384">
        <v>30.667000000000002</v>
      </c>
      <c r="K30" s="386"/>
      <c r="L30" s="385"/>
      <c r="M30" s="44">
        <v>2.8290000000000002</v>
      </c>
      <c r="N30" s="35">
        <v>5.149</v>
      </c>
      <c r="O30" s="384">
        <v>8.6470000000000002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253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40</v>
      </c>
      <c r="C32" s="34">
        <v>45</v>
      </c>
      <c r="D32" s="34">
        <v>40</v>
      </c>
      <c r="E32" s="34">
        <v>10</v>
      </c>
      <c r="F32" s="48">
        <v>12</v>
      </c>
      <c r="G32" s="33">
        <v>10</v>
      </c>
      <c r="H32" s="34">
        <v>750</v>
      </c>
      <c r="I32" s="34">
        <v>3500</v>
      </c>
      <c r="J32" s="34">
        <v>15</v>
      </c>
      <c r="K32" s="34">
        <v>15</v>
      </c>
      <c r="L32" s="39">
        <v>15</v>
      </c>
      <c r="M32" s="33">
        <v>200</v>
      </c>
      <c r="N32" s="34">
        <v>150</v>
      </c>
      <c r="O32" s="34">
        <v>75</v>
      </c>
      <c r="P32" s="34">
        <v>170</v>
      </c>
      <c r="Q32" s="39">
        <v>150</v>
      </c>
      <c r="R32" s="41"/>
    </row>
    <row r="33" spans="1:18" ht="11.25" customHeight="1" thickBot="1" x14ac:dyDescent="0.2">
      <c r="A33" s="60" t="s">
        <v>27</v>
      </c>
      <c r="B33" s="143">
        <v>133.5</v>
      </c>
      <c r="C33" s="144">
        <v>142.6</v>
      </c>
      <c r="D33" s="144">
        <v>61.1</v>
      </c>
      <c r="E33" s="144">
        <v>28.5</v>
      </c>
      <c r="F33" s="145">
        <v>35.799999999999997</v>
      </c>
      <c r="G33" s="86">
        <v>59</v>
      </c>
      <c r="H33" s="87">
        <v>442</v>
      </c>
      <c r="I33" s="98">
        <v>1716</v>
      </c>
      <c r="J33" s="87">
        <v>41.9</v>
      </c>
      <c r="K33" s="87">
        <v>41.4</v>
      </c>
      <c r="L33" s="104">
        <v>40.799999999999997</v>
      </c>
      <c r="M33" s="87">
        <v>131</v>
      </c>
      <c r="N33" s="87">
        <v>85.4</v>
      </c>
      <c r="O33" s="87">
        <v>73.8</v>
      </c>
      <c r="P33" s="87">
        <v>120</v>
      </c>
      <c r="Q33" s="104">
        <v>120.5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11.452999999999999</v>
      </c>
      <c r="C37" s="35">
        <v>15.282</v>
      </c>
      <c r="D37" s="35">
        <v>18.452999999999999</v>
      </c>
      <c r="E37" s="35">
        <v>18.523</v>
      </c>
      <c r="F37" s="35">
        <v>20.100999999999999</v>
      </c>
      <c r="G37" s="384">
        <v>29.763000000000002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 t="s">
        <v>255</v>
      </c>
      <c r="C39" s="34">
        <v>1800</v>
      </c>
      <c r="D39" s="34">
        <v>750</v>
      </c>
      <c r="E39" s="34">
        <v>500</v>
      </c>
      <c r="F39" s="34">
        <v>950</v>
      </c>
      <c r="G39" s="34">
        <v>1000</v>
      </c>
      <c r="H39" s="34">
        <v>1000</v>
      </c>
      <c r="I39" s="34">
        <v>950</v>
      </c>
      <c r="J39" s="34" t="s">
        <v>255</v>
      </c>
      <c r="K39" s="34" t="s">
        <v>254</v>
      </c>
      <c r="L39" s="48" t="s">
        <v>254</v>
      </c>
      <c r="M39" s="33">
        <v>600</v>
      </c>
      <c r="N39" s="34">
        <v>220</v>
      </c>
      <c r="O39" s="34">
        <v>3000</v>
      </c>
      <c r="P39" s="39">
        <v>120</v>
      </c>
      <c r="Q39" s="42"/>
    </row>
    <row r="40" spans="1:18" ht="11.25" customHeight="1" thickBot="1" x14ac:dyDescent="0.2">
      <c r="A40" s="62" t="s">
        <v>27</v>
      </c>
      <c r="B40" s="117">
        <v>525</v>
      </c>
      <c r="C40" s="77">
        <v>664</v>
      </c>
      <c r="D40" s="77">
        <v>560</v>
      </c>
      <c r="E40" s="77">
        <v>401</v>
      </c>
      <c r="F40" s="77">
        <v>518</v>
      </c>
      <c r="G40" s="77">
        <v>496</v>
      </c>
      <c r="H40" s="77">
        <v>515</v>
      </c>
      <c r="I40" s="77">
        <v>502</v>
      </c>
      <c r="J40" s="78" t="s">
        <v>254</v>
      </c>
      <c r="K40" s="78" t="s">
        <v>254</v>
      </c>
      <c r="L40" s="79" t="s">
        <v>254</v>
      </c>
      <c r="M40" s="86">
        <v>279</v>
      </c>
      <c r="N40" s="87">
        <v>139.4</v>
      </c>
      <c r="O40" s="87">
        <v>744</v>
      </c>
      <c r="P40" s="104">
        <v>115.9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5.01</v>
      </c>
      <c r="K44" s="51">
        <v>10.862</v>
      </c>
      <c r="L44" s="372">
        <v>18.661999999999999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25</v>
      </c>
      <c r="K46" s="34">
        <v>12</v>
      </c>
      <c r="L46" s="34">
        <v>12</v>
      </c>
      <c r="M46" s="34">
        <v>30</v>
      </c>
      <c r="N46" s="39">
        <v>35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71.599999999999994</v>
      </c>
      <c r="K47" s="87">
        <v>54.1</v>
      </c>
      <c r="L47" s="87">
        <v>55.8</v>
      </c>
      <c r="M47" s="87">
        <v>63.8</v>
      </c>
      <c r="N47" s="114">
        <v>65.5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387" t="s">
        <v>221</v>
      </c>
      <c r="N49" s="388"/>
      <c r="O49" s="388"/>
      <c r="P49" s="388"/>
      <c r="Q49" s="388"/>
      <c r="R49" s="389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28</v>
      </c>
      <c r="C51" s="372">
        <v>15.337999999999999</v>
      </c>
      <c r="D51" s="373"/>
      <c r="E51" s="374"/>
      <c r="F51" s="382">
        <v>16.617000000000001</v>
      </c>
      <c r="G51" s="373"/>
      <c r="H51" s="383"/>
      <c r="I51" s="372">
        <v>6.9720000000000004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357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50" t="s">
        <v>28</v>
      </c>
      <c r="C53" s="34">
        <v>220</v>
      </c>
      <c r="D53" s="48">
        <v>220</v>
      </c>
      <c r="E53" s="105" t="s">
        <v>28</v>
      </c>
      <c r="F53" s="66" t="s">
        <v>255</v>
      </c>
      <c r="G53" s="66">
        <v>190</v>
      </c>
      <c r="H53" s="66">
        <v>210</v>
      </c>
      <c r="I53" s="34">
        <v>45</v>
      </c>
      <c r="J53" s="34">
        <v>45</v>
      </c>
      <c r="K53" s="39">
        <v>45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28</v>
      </c>
      <c r="C54" s="87">
        <v>104.6</v>
      </c>
      <c r="D54" s="87">
        <v>141.5</v>
      </c>
      <c r="E54" s="104" t="s">
        <v>28</v>
      </c>
      <c r="F54" s="80" t="s">
        <v>255</v>
      </c>
      <c r="G54" s="91">
        <v>116.3</v>
      </c>
      <c r="H54" s="92">
        <v>125.9</v>
      </c>
      <c r="I54" s="141">
        <v>53.5</v>
      </c>
      <c r="J54" s="141">
        <v>53.4</v>
      </c>
      <c r="K54" s="142">
        <v>53.2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workbookViewId="0">
      <selection activeCell="U19" sqref="U19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366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44949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28</v>
      </c>
      <c r="D9" s="51">
        <v>16.318999999999999</v>
      </c>
      <c r="E9" s="372">
        <v>18.327000000000002</v>
      </c>
      <c r="F9" s="373"/>
      <c r="G9" s="374"/>
      <c r="H9" s="82" t="s">
        <v>28</v>
      </c>
      <c r="I9" s="83" t="s">
        <v>28</v>
      </c>
      <c r="J9" s="51">
        <v>12.782999999999999</v>
      </c>
      <c r="K9" s="372">
        <v>18.670000000000002</v>
      </c>
      <c r="L9" s="373"/>
      <c r="M9" s="374"/>
      <c r="N9" s="50" t="s">
        <v>28</v>
      </c>
      <c r="O9" s="51">
        <v>16.579000000000001</v>
      </c>
      <c r="P9" s="372">
        <v>24.274999999999999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28</v>
      </c>
      <c r="D11" s="34">
        <v>600</v>
      </c>
      <c r="E11" s="34">
        <v>360</v>
      </c>
      <c r="F11" s="34">
        <v>500</v>
      </c>
      <c r="G11" s="39">
        <v>700</v>
      </c>
      <c r="H11" s="33" t="s">
        <v>28</v>
      </c>
      <c r="I11" s="34" t="s">
        <v>28</v>
      </c>
      <c r="J11" s="34">
        <v>300</v>
      </c>
      <c r="K11" s="34">
        <v>160</v>
      </c>
      <c r="L11" s="34">
        <v>150</v>
      </c>
      <c r="M11" s="39">
        <v>140</v>
      </c>
      <c r="N11" s="33" t="s">
        <v>28</v>
      </c>
      <c r="O11" s="34">
        <v>140</v>
      </c>
      <c r="P11" s="34">
        <v>70</v>
      </c>
      <c r="Q11" s="34">
        <v>400</v>
      </c>
      <c r="R11" s="39" t="s">
        <v>28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28</v>
      </c>
      <c r="D12" s="87">
        <v>259</v>
      </c>
      <c r="E12" s="88">
        <v>241</v>
      </c>
      <c r="F12" s="88">
        <v>302</v>
      </c>
      <c r="G12" s="89">
        <v>360</v>
      </c>
      <c r="H12" s="86" t="s">
        <v>28</v>
      </c>
      <c r="I12" s="87" t="s">
        <v>28</v>
      </c>
      <c r="J12" s="87">
        <v>161.80000000000001</v>
      </c>
      <c r="K12" s="88">
        <v>125.8</v>
      </c>
      <c r="L12" s="88">
        <v>129.4</v>
      </c>
      <c r="M12" s="89">
        <v>129.19999999999999</v>
      </c>
      <c r="N12" s="86" t="s">
        <v>28</v>
      </c>
      <c r="O12" s="87">
        <v>115</v>
      </c>
      <c r="P12" s="87">
        <v>83.7</v>
      </c>
      <c r="Q12" s="87">
        <v>189.6</v>
      </c>
      <c r="R12" s="104" t="s">
        <v>28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4.1680000000000001</v>
      </c>
      <c r="C16" s="93">
        <v>10.919</v>
      </c>
      <c r="D16" s="94">
        <v>19.283999999999999</v>
      </c>
      <c r="E16" s="51">
        <v>22.157</v>
      </c>
      <c r="F16" s="372">
        <v>24.693000000000001</v>
      </c>
      <c r="G16" s="373"/>
      <c r="H16" s="374"/>
      <c r="I16" s="50">
        <v>9.2759999999999998</v>
      </c>
      <c r="J16" s="51">
        <v>16.393000000000001</v>
      </c>
      <c r="K16" s="51">
        <v>19.975000000000001</v>
      </c>
      <c r="L16" s="379">
        <v>21.687999999999999</v>
      </c>
      <c r="M16" s="380"/>
      <c r="N16" s="381"/>
      <c r="O16" s="382">
        <v>17.302</v>
      </c>
      <c r="P16" s="383"/>
      <c r="Q16" s="105">
        <v>15.276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42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21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 t="s">
        <v>255</v>
      </c>
      <c r="C18" s="96">
        <v>25</v>
      </c>
      <c r="D18" s="66">
        <v>5000</v>
      </c>
      <c r="E18" s="34">
        <v>3800</v>
      </c>
      <c r="F18" s="34">
        <v>15</v>
      </c>
      <c r="G18" s="34">
        <v>15</v>
      </c>
      <c r="H18" s="39">
        <v>15</v>
      </c>
      <c r="I18" s="34">
        <v>25</v>
      </c>
      <c r="J18" s="34">
        <v>230</v>
      </c>
      <c r="K18" s="34">
        <v>3100</v>
      </c>
      <c r="L18" s="34">
        <v>8</v>
      </c>
      <c r="M18" s="34">
        <v>8</v>
      </c>
      <c r="N18" s="34">
        <v>8</v>
      </c>
      <c r="O18" s="33">
        <v>280</v>
      </c>
      <c r="P18" s="34">
        <v>380</v>
      </c>
      <c r="Q18" s="39">
        <v>130</v>
      </c>
      <c r="R18" s="42"/>
    </row>
    <row r="19" spans="1:18" ht="11.25" customHeight="1" thickBot="1" x14ac:dyDescent="0.2">
      <c r="A19" s="55" t="s">
        <v>27</v>
      </c>
      <c r="B19" s="98" t="s">
        <v>255</v>
      </c>
      <c r="C19" s="98">
        <v>83.2</v>
      </c>
      <c r="D19" s="98">
        <v>1211</v>
      </c>
      <c r="E19" s="98">
        <v>824</v>
      </c>
      <c r="F19" s="99">
        <v>36</v>
      </c>
      <c r="G19" s="99">
        <v>36.200000000000003</v>
      </c>
      <c r="H19" s="100">
        <v>35.9</v>
      </c>
      <c r="I19" s="98">
        <v>118</v>
      </c>
      <c r="J19" s="98">
        <v>183.2</v>
      </c>
      <c r="K19" s="98">
        <v>786</v>
      </c>
      <c r="L19" s="99">
        <v>38.799999999999997</v>
      </c>
      <c r="M19" s="99">
        <v>39.200000000000003</v>
      </c>
      <c r="N19" s="101">
        <v>39.1</v>
      </c>
      <c r="O19" s="108">
        <v>213</v>
      </c>
      <c r="P19" s="88">
        <v>224</v>
      </c>
      <c r="Q19" s="109">
        <v>157.4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7.5739999999999998</v>
      </c>
      <c r="C23" s="372">
        <v>10.977</v>
      </c>
      <c r="D23" s="373"/>
      <c r="E23" s="374"/>
      <c r="F23" s="50">
        <v>6.4189999999999996</v>
      </c>
      <c r="G23" s="51">
        <v>7.7590000000000003</v>
      </c>
      <c r="H23" s="372">
        <v>7.38</v>
      </c>
      <c r="I23" s="373"/>
      <c r="J23" s="374"/>
      <c r="K23" s="50" t="s">
        <v>255</v>
      </c>
      <c r="L23" s="51">
        <v>30.23</v>
      </c>
      <c r="M23" s="97">
        <v>28.382000000000001</v>
      </c>
      <c r="N23" s="51">
        <v>34.264000000000003</v>
      </c>
      <c r="O23" s="372">
        <v>41.375999999999998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35</v>
      </c>
      <c r="C25" s="34">
        <v>20</v>
      </c>
      <c r="D25" s="34">
        <v>25</v>
      </c>
      <c r="E25" s="39">
        <v>25</v>
      </c>
      <c r="F25" s="33">
        <v>1000</v>
      </c>
      <c r="G25" s="34">
        <v>600</v>
      </c>
      <c r="H25" s="34">
        <v>12</v>
      </c>
      <c r="I25" s="34">
        <v>12</v>
      </c>
      <c r="J25" s="48">
        <v>15</v>
      </c>
      <c r="K25" s="33" t="s">
        <v>255</v>
      </c>
      <c r="L25" s="34">
        <v>500</v>
      </c>
      <c r="M25" s="70">
        <v>3500</v>
      </c>
      <c r="N25" s="34">
        <v>3200</v>
      </c>
      <c r="O25" s="34">
        <v>8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62.6</v>
      </c>
      <c r="C26" s="111">
        <v>54</v>
      </c>
      <c r="D26" s="111">
        <v>56.8</v>
      </c>
      <c r="E26" s="112">
        <v>54.6</v>
      </c>
      <c r="F26" s="137">
        <v>328</v>
      </c>
      <c r="G26" s="138">
        <v>231</v>
      </c>
      <c r="H26" s="139">
        <v>39.799999999999997</v>
      </c>
      <c r="I26" s="139">
        <v>39.700000000000003</v>
      </c>
      <c r="J26" s="140">
        <v>39.799999999999997</v>
      </c>
      <c r="K26" s="102" t="s">
        <v>255</v>
      </c>
      <c r="L26" s="98">
        <v>261</v>
      </c>
      <c r="M26" s="103">
        <v>1623</v>
      </c>
      <c r="N26" s="98">
        <v>735</v>
      </c>
      <c r="O26" s="99">
        <v>29.8</v>
      </c>
      <c r="P26" s="99">
        <v>29.4</v>
      </c>
      <c r="Q26" s="100">
        <v>29.2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14.768000000000001</v>
      </c>
      <c r="C30" s="35">
        <v>20.3</v>
      </c>
      <c r="D30" s="35">
        <v>23.687999999999999</v>
      </c>
      <c r="E30" s="384">
        <v>24.472999999999999</v>
      </c>
      <c r="F30" s="385"/>
      <c r="G30" s="44">
        <v>12.250999999999999</v>
      </c>
      <c r="H30" s="35">
        <v>14.313000000000001</v>
      </c>
      <c r="I30" s="35">
        <v>24.594000000000001</v>
      </c>
      <c r="J30" s="384">
        <v>30.657</v>
      </c>
      <c r="K30" s="386"/>
      <c r="L30" s="385"/>
      <c r="M30" s="44">
        <v>3.7879999999999998</v>
      </c>
      <c r="N30" s="35">
        <v>5.2640000000000002</v>
      </c>
      <c r="O30" s="384">
        <v>8.6310000000000002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253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40</v>
      </c>
      <c r="C32" s="34">
        <v>40</v>
      </c>
      <c r="D32" s="34">
        <v>35</v>
      </c>
      <c r="E32" s="34">
        <v>8</v>
      </c>
      <c r="F32" s="48">
        <v>8</v>
      </c>
      <c r="G32" s="33">
        <v>8</v>
      </c>
      <c r="H32" s="34">
        <v>750</v>
      </c>
      <c r="I32" s="34">
        <v>4000</v>
      </c>
      <c r="J32" s="34">
        <v>12</v>
      </c>
      <c r="K32" s="34">
        <v>12</v>
      </c>
      <c r="L32" s="39">
        <v>12</v>
      </c>
      <c r="M32" s="33">
        <v>210</v>
      </c>
      <c r="N32" s="34">
        <v>140</v>
      </c>
      <c r="O32" s="34">
        <v>80</v>
      </c>
      <c r="P32" s="34">
        <v>150</v>
      </c>
      <c r="Q32" s="39">
        <v>150</v>
      </c>
      <c r="R32" s="41"/>
    </row>
    <row r="33" spans="1:18" ht="11.25" customHeight="1" thickBot="1" x14ac:dyDescent="0.2">
      <c r="A33" s="60" t="s">
        <v>27</v>
      </c>
      <c r="B33" s="143">
        <v>133</v>
      </c>
      <c r="C33" s="144">
        <v>141.80000000000001</v>
      </c>
      <c r="D33" s="144">
        <v>62.1</v>
      </c>
      <c r="E33" s="144">
        <v>28.6</v>
      </c>
      <c r="F33" s="145">
        <v>32.1</v>
      </c>
      <c r="G33" s="86">
        <v>59</v>
      </c>
      <c r="H33" s="87">
        <v>444</v>
      </c>
      <c r="I33" s="98">
        <v>1696</v>
      </c>
      <c r="J33" s="87">
        <v>41.2</v>
      </c>
      <c r="K33" s="87">
        <v>40.299999999999997</v>
      </c>
      <c r="L33" s="104">
        <v>41</v>
      </c>
      <c r="M33" s="87">
        <v>129.9</v>
      </c>
      <c r="N33" s="87">
        <v>81.099999999999994</v>
      </c>
      <c r="O33" s="87">
        <v>72.8</v>
      </c>
      <c r="P33" s="87">
        <v>113</v>
      </c>
      <c r="Q33" s="104">
        <v>114.9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11.571</v>
      </c>
      <c r="C37" s="35">
        <v>15.335000000000001</v>
      </c>
      <c r="D37" s="35">
        <v>18.515000000000001</v>
      </c>
      <c r="E37" s="35">
        <v>18.574000000000002</v>
      </c>
      <c r="F37" s="35">
        <v>20.103999999999999</v>
      </c>
      <c r="G37" s="384">
        <v>29.861999999999998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 t="s">
        <v>255</v>
      </c>
      <c r="C39" s="34">
        <v>1800</v>
      </c>
      <c r="D39" s="34">
        <v>1200</v>
      </c>
      <c r="E39" s="34">
        <v>480</v>
      </c>
      <c r="F39" s="34">
        <v>1200</v>
      </c>
      <c r="G39" s="34">
        <v>800</v>
      </c>
      <c r="H39" s="34">
        <v>1000</v>
      </c>
      <c r="I39" s="34">
        <v>1000</v>
      </c>
      <c r="J39" s="34" t="s">
        <v>255</v>
      </c>
      <c r="K39" s="34" t="s">
        <v>254</v>
      </c>
      <c r="L39" s="48" t="s">
        <v>254</v>
      </c>
      <c r="M39" s="33">
        <v>700</v>
      </c>
      <c r="N39" s="34">
        <v>200</v>
      </c>
      <c r="O39" s="34">
        <v>2500</v>
      </c>
      <c r="P39" s="39">
        <v>100</v>
      </c>
      <c r="Q39" s="42"/>
    </row>
    <row r="40" spans="1:18" ht="11.25" customHeight="1" thickBot="1" x14ac:dyDescent="0.2">
      <c r="A40" s="62" t="s">
        <v>27</v>
      </c>
      <c r="B40" s="117">
        <v>525</v>
      </c>
      <c r="C40" s="77">
        <v>699</v>
      </c>
      <c r="D40" s="77">
        <v>578</v>
      </c>
      <c r="E40" s="77">
        <v>412</v>
      </c>
      <c r="F40" s="77">
        <v>510</v>
      </c>
      <c r="G40" s="77">
        <v>489</v>
      </c>
      <c r="H40" s="77">
        <v>506</v>
      </c>
      <c r="I40" s="77">
        <v>496</v>
      </c>
      <c r="J40" s="78" t="s">
        <v>254</v>
      </c>
      <c r="K40" s="78" t="s">
        <v>254</v>
      </c>
      <c r="L40" s="79" t="s">
        <v>254</v>
      </c>
      <c r="M40" s="86">
        <v>294</v>
      </c>
      <c r="N40" s="87">
        <v>141.30000000000001</v>
      </c>
      <c r="O40" s="87">
        <v>696</v>
      </c>
      <c r="P40" s="104">
        <v>111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5.0389999999999997</v>
      </c>
      <c r="K44" s="51">
        <v>10.946</v>
      </c>
      <c r="L44" s="372">
        <v>18.512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10</v>
      </c>
      <c r="K46" s="34">
        <v>10</v>
      </c>
      <c r="L46" s="34">
        <v>12</v>
      </c>
      <c r="M46" s="34">
        <v>20</v>
      </c>
      <c r="N46" s="39">
        <v>20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70.8</v>
      </c>
      <c r="K47" s="87">
        <v>54.4</v>
      </c>
      <c r="L47" s="87">
        <v>57.1</v>
      </c>
      <c r="M47" s="87">
        <v>62</v>
      </c>
      <c r="N47" s="114">
        <v>65.400000000000006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387" t="s">
        <v>221</v>
      </c>
      <c r="N49" s="388"/>
      <c r="O49" s="388"/>
      <c r="P49" s="388"/>
      <c r="Q49" s="388"/>
      <c r="R49" s="389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28</v>
      </c>
      <c r="C51" s="372">
        <v>15.316000000000001</v>
      </c>
      <c r="D51" s="373"/>
      <c r="E51" s="374"/>
      <c r="F51" s="382">
        <v>16.763000000000002</v>
      </c>
      <c r="G51" s="373"/>
      <c r="H51" s="383"/>
      <c r="I51" s="372">
        <v>7.0609999999999999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357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50" t="s">
        <v>28</v>
      </c>
      <c r="C53" s="34">
        <v>220</v>
      </c>
      <c r="D53" s="48">
        <v>160</v>
      </c>
      <c r="E53" s="105" t="s">
        <v>28</v>
      </c>
      <c r="F53" s="66" t="s">
        <v>255</v>
      </c>
      <c r="G53" s="66">
        <v>200</v>
      </c>
      <c r="H53" s="66">
        <v>200</v>
      </c>
      <c r="I53" s="34">
        <v>50</v>
      </c>
      <c r="J53" s="34">
        <v>45</v>
      </c>
      <c r="K53" s="39">
        <v>40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28</v>
      </c>
      <c r="C54" s="87">
        <v>138.69999999999999</v>
      </c>
      <c r="D54" s="87">
        <v>153.80000000000001</v>
      </c>
      <c r="E54" s="104" t="s">
        <v>28</v>
      </c>
      <c r="F54" s="80" t="s">
        <v>255</v>
      </c>
      <c r="G54" s="91">
        <v>120.7</v>
      </c>
      <c r="H54" s="92">
        <v>119.6</v>
      </c>
      <c r="I54" s="141">
        <v>53.4</v>
      </c>
      <c r="J54" s="141">
        <v>53.7</v>
      </c>
      <c r="K54" s="142">
        <v>53.5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U32" sqref="U32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366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44956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28</v>
      </c>
      <c r="D9" s="51">
        <v>16.332999999999998</v>
      </c>
      <c r="E9" s="372">
        <v>18.434999999999999</v>
      </c>
      <c r="F9" s="373"/>
      <c r="G9" s="374"/>
      <c r="H9" s="82" t="s">
        <v>28</v>
      </c>
      <c r="I9" s="83" t="s">
        <v>28</v>
      </c>
      <c r="J9" s="51">
        <v>12.957000000000001</v>
      </c>
      <c r="K9" s="372">
        <v>18.751000000000001</v>
      </c>
      <c r="L9" s="373"/>
      <c r="M9" s="374"/>
      <c r="N9" s="50" t="s">
        <v>28</v>
      </c>
      <c r="O9" s="51">
        <v>16.550999999999998</v>
      </c>
      <c r="P9" s="372">
        <v>24.29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28</v>
      </c>
      <c r="D11" s="34">
        <v>700</v>
      </c>
      <c r="E11" s="34">
        <v>380</v>
      </c>
      <c r="F11" s="34">
        <v>480</v>
      </c>
      <c r="G11" s="39">
        <v>700</v>
      </c>
      <c r="H11" s="33" t="s">
        <v>28</v>
      </c>
      <c r="I11" s="34" t="s">
        <v>28</v>
      </c>
      <c r="J11" s="34">
        <v>320</v>
      </c>
      <c r="K11" s="34">
        <v>150</v>
      </c>
      <c r="L11" s="34">
        <v>150</v>
      </c>
      <c r="M11" s="39">
        <v>140</v>
      </c>
      <c r="N11" s="33" t="s">
        <v>28</v>
      </c>
      <c r="O11" s="34">
        <v>140</v>
      </c>
      <c r="P11" s="34">
        <v>80</v>
      </c>
      <c r="Q11" s="34">
        <v>400</v>
      </c>
      <c r="R11" s="39" t="s">
        <v>28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28</v>
      </c>
      <c r="D12" s="87">
        <v>247</v>
      </c>
      <c r="E12" s="88">
        <v>244</v>
      </c>
      <c r="F12" s="88">
        <v>297</v>
      </c>
      <c r="G12" s="89">
        <v>351</v>
      </c>
      <c r="H12" s="86" t="s">
        <v>28</v>
      </c>
      <c r="I12" s="87" t="s">
        <v>28</v>
      </c>
      <c r="J12" s="87">
        <v>156.19999999999999</v>
      </c>
      <c r="K12" s="88">
        <v>121.9</v>
      </c>
      <c r="L12" s="88">
        <v>128</v>
      </c>
      <c r="M12" s="89">
        <v>128.30000000000001</v>
      </c>
      <c r="N12" s="86" t="s">
        <v>28</v>
      </c>
      <c r="O12" s="87">
        <v>121.3</v>
      </c>
      <c r="P12" s="87">
        <v>82.5</v>
      </c>
      <c r="Q12" s="87">
        <v>187.5</v>
      </c>
      <c r="R12" s="104" t="s">
        <v>28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4.1609999999999996</v>
      </c>
      <c r="C16" s="93">
        <v>10.954000000000001</v>
      </c>
      <c r="D16" s="94">
        <v>19.202999999999999</v>
      </c>
      <c r="E16" s="51">
        <v>22.143999999999998</v>
      </c>
      <c r="F16" s="372">
        <v>24.754000000000001</v>
      </c>
      <c r="G16" s="373"/>
      <c r="H16" s="374"/>
      <c r="I16" s="50">
        <v>9.282</v>
      </c>
      <c r="J16" s="51">
        <v>16.315999999999999</v>
      </c>
      <c r="K16" s="51">
        <v>19.984999999999999</v>
      </c>
      <c r="L16" s="379">
        <v>21.707999999999998</v>
      </c>
      <c r="M16" s="380"/>
      <c r="N16" s="381"/>
      <c r="O16" s="382">
        <v>17.393000000000001</v>
      </c>
      <c r="P16" s="383"/>
      <c r="Q16" s="105">
        <v>15.448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42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21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 t="s">
        <v>255</v>
      </c>
      <c r="C18" s="96">
        <v>20</v>
      </c>
      <c r="D18" s="66">
        <v>6000</v>
      </c>
      <c r="E18" s="34">
        <v>3000</v>
      </c>
      <c r="F18" s="34">
        <v>20</v>
      </c>
      <c r="G18" s="34">
        <v>20</v>
      </c>
      <c r="H18" s="39">
        <v>20</v>
      </c>
      <c r="I18" s="34">
        <v>30</v>
      </c>
      <c r="J18" s="34">
        <v>250</v>
      </c>
      <c r="K18" s="34">
        <v>3000</v>
      </c>
      <c r="L18" s="34">
        <v>8</v>
      </c>
      <c r="M18" s="34">
        <v>8</v>
      </c>
      <c r="N18" s="34">
        <v>8</v>
      </c>
      <c r="O18" s="33">
        <v>300</v>
      </c>
      <c r="P18" s="34">
        <v>350</v>
      </c>
      <c r="Q18" s="39">
        <v>150</v>
      </c>
      <c r="R18" s="42"/>
    </row>
    <row r="19" spans="1:18" ht="11.25" customHeight="1" thickBot="1" x14ac:dyDescent="0.2">
      <c r="A19" s="55" t="s">
        <v>27</v>
      </c>
      <c r="B19" s="98" t="s">
        <v>255</v>
      </c>
      <c r="C19" s="98">
        <v>77.400000000000006</v>
      </c>
      <c r="D19" s="98">
        <v>1227</v>
      </c>
      <c r="E19" s="98">
        <v>791</v>
      </c>
      <c r="F19" s="99">
        <v>36</v>
      </c>
      <c r="G19" s="99">
        <v>35.9</v>
      </c>
      <c r="H19" s="100">
        <v>35.799999999999997</v>
      </c>
      <c r="I19" s="98">
        <v>116.3</v>
      </c>
      <c r="J19" s="98">
        <v>179.8</v>
      </c>
      <c r="K19" s="98">
        <v>759</v>
      </c>
      <c r="L19" s="99">
        <v>38.4</v>
      </c>
      <c r="M19" s="99">
        <v>37.9</v>
      </c>
      <c r="N19" s="101">
        <v>37.799999999999997</v>
      </c>
      <c r="O19" s="108">
        <v>214</v>
      </c>
      <c r="P19" s="88">
        <v>229</v>
      </c>
      <c r="Q19" s="109">
        <v>155.80000000000001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7.6219999999999999</v>
      </c>
      <c r="C23" s="372">
        <v>11.013</v>
      </c>
      <c r="D23" s="373"/>
      <c r="E23" s="374"/>
      <c r="F23" s="50">
        <v>6.4630000000000001</v>
      </c>
      <c r="G23" s="51">
        <v>7.7830000000000004</v>
      </c>
      <c r="H23" s="372">
        <v>7.335</v>
      </c>
      <c r="I23" s="373"/>
      <c r="J23" s="374"/>
      <c r="K23" s="50" t="s">
        <v>255</v>
      </c>
      <c r="L23" s="51">
        <v>30.236000000000001</v>
      </c>
      <c r="M23" s="97">
        <v>28.513999999999999</v>
      </c>
      <c r="N23" s="51">
        <v>34.423000000000002</v>
      </c>
      <c r="O23" s="372">
        <v>41.573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35</v>
      </c>
      <c r="C25" s="34">
        <v>25</v>
      </c>
      <c r="D25" s="34">
        <v>25</v>
      </c>
      <c r="E25" s="39">
        <v>25</v>
      </c>
      <c r="F25" s="33">
        <v>750</v>
      </c>
      <c r="G25" s="34">
        <v>500</v>
      </c>
      <c r="H25" s="34">
        <v>12</v>
      </c>
      <c r="I25" s="34">
        <v>20</v>
      </c>
      <c r="J25" s="48">
        <v>15</v>
      </c>
      <c r="K25" s="33" t="s">
        <v>255</v>
      </c>
      <c r="L25" s="34">
        <v>520</v>
      </c>
      <c r="M25" s="70">
        <v>3600</v>
      </c>
      <c r="N25" s="34">
        <v>3000</v>
      </c>
      <c r="O25" s="34">
        <v>12</v>
      </c>
      <c r="P25" s="34">
        <v>12</v>
      </c>
      <c r="Q25" s="39">
        <v>12</v>
      </c>
      <c r="R25" s="42"/>
    </row>
    <row r="26" spans="1:18" ht="11.25" customHeight="1" thickBot="1" x14ac:dyDescent="0.2">
      <c r="A26" s="55" t="s">
        <v>27</v>
      </c>
      <c r="B26" s="110">
        <v>61.9</v>
      </c>
      <c r="C26" s="111">
        <v>52.9</v>
      </c>
      <c r="D26" s="111">
        <v>56.4</v>
      </c>
      <c r="E26" s="112">
        <v>54.5</v>
      </c>
      <c r="F26" s="137">
        <v>276</v>
      </c>
      <c r="G26" s="138">
        <v>248</v>
      </c>
      <c r="H26" s="139">
        <v>39.299999999999997</v>
      </c>
      <c r="I26" s="139">
        <v>39.4</v>
      </c>
      <c r="J26" s="140">
        <v>39.700000000000003</v>
      </c>
      <c r="K26" s="102" t="s">
        <v>255</v>
      </c>
      <c r="L26" s="98">
        <v>260</v>
      </c>
      <c r="M26" s="103">
        <v>1611</v>
      </c>
      <c r="N26" s="98">
        <v>738</v>
      </c>
      <c r="O26" s="99">
        <v>31.3</v>
      </c>
      <c r="P26" s="99">
        <v>29.9</v>
      </c>
      <c r="Q26" s="100">
        <v>29.4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14.865</v>
      </c>
      <c r="C30" s="35">
        <v>20.234999999999999</v>
      </c>
      <c r="D30" s="35">
        <v>23.777999999999999</v>
      </c>
      <c r="E30" s="384">
        <v>24.388000000000002</v>
      </c>
      <c r="F30" s="385"/>
      <c r="G30" s="44">
        <v>12.297000000000001</v>
      </c>
      <c r="H30" s="35">
        <v>14.314</v>
      </c>
      <c r="I30" s="35">
        <v>24.588999999999999</v>
      </c>
      <c r="J30" s="384">
        <v>30.762</v>
      </c>
      <c r="K30" s="386"/>
      <c r="L30" s="385"/>
      <c r="M30" s="44">
        <v>3.85</v>
      </c>
      <c r="N30" s="35">
        <v>5.2729999999999997</v>
      </c>
      <c r="O30" s="384">
        <v>8.6639999999999997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253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30</v>
      </c>
      <c r="C32" s="34">
        <v>45</v>
      </c>
      <c r="D32" s="34">
        <v>55</v>
      </c>
      <c r="E32" s="34">
        <v>10</v>
      </c>
      <c r="F32" s="48">
        <v>8</v>
      </c>
      <c r="G32" s="33">
        <v>12</v>
      </c>
      <c r="H32" s="34">
        <v>800</v>
      </c>
      <c r="I32" s="34">
        <v>4200</v>
      </c>
      <c r="J32" s="34">
        <v>20</v>
      </c>
      <c r="K32" s="34">
        <v>20</v>
      </c>
      <c r="L32" s="39">
        <v>12</v>
      </c>
      <c r="M32" s="33">
        <v>200</v>
      </c>
      <c r="N32" s="34">
        <v>140</v>
      </c>
      <c r="O32" s="34">
        <v>80</v>
      </c>
      <c r="P32" s="34">
        <v>140</v>
      </c>
      <c r="Q32" s="39">
        <v>140</v>
      </c>
      <c r="R32" s="41"/>
    </row>
    <row r="33" spans="1:18" ht="11.25" customHeight="1" thickBot="1" x14ac:dyDescent="0.2">
      <c r="A33" s="60" t="s">
        <v>27</v>
      </c>
      <c r="B33" s="143">
        <v>137.80000000000001</v>
      </c>
      <c r="C33" s="144">
        <v>139.9</v>
      </c>
      <c r="D33" s="144">
        <v>65.2</v>
      </c>
      <c r="E33" s="144">
        <v>35.1</v>
      </c>
      <c r="F33" s="145">
        <v>35.799999999999997</v>
      </c>
      <c r="G33" s="86">
        <v>58.9</v>
      </c>
      <c r="H33" s="87">
        <v>441</v>
      </c>
      <c r="I33" s="98">
        <v>1647</v>
      </c>
      <c r="J33" s="87">
        <v>41.1</v>
      </c>
      <c r="K33" s="87">
        <v>39.700000000000003</v>
      </c>
      <c r="L33" s="104">
        <v>39.700000000000003</v>
      </c>
      <c r="M33" s="87">
        <v>128</v>
      </c>
      <c r="N33" s="87">
        <v>80.5</v>
      </c>
      <c r="O33" s="87">
        <v>72.5</v>
      </c>
      <c r="P33" s="87">
        <v>104.5</v>
      </c>
      <c r="Q33" s="104">
        <v>112.3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11.74</v>
      </c>
      <c r="C37" s="35">
        <v>15.396000000000001</v>
      </c>
      <c r="D37" s="35">
        <v>18.547999999999998</v>
      </c>
      <c r="E37" s="35">
        <v>18.623000000000001</v>
      </c>
      <c r="F37" s="35">
        <v>20.148</v>
      </c>
      <c r="G37" s="384">
        <v>29.861999999999998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 t="s">
        <v>255</v>
      </c>
      <c r="C39" s="34">
        <v>1900</v>
      </c>
      <c r="D39" s="34">
        <v>1100</v>
      </c>
      <c r="E39" s="34">
        <v>700</v>
      </c>
      <c r="F39" s="34">
        <v>1100</v>
      </c>
      <c r="G39" s="34">
        <v>1000</v>
      </c>
      <c r="H39" s="34">
        <v>950</v>
      </c>
      <c r="I39" s="34">
        <v>1050</v>
      </c>
      <c r="J39" s="34" t="s">
        <v>255</v>
      </c>
      <c r="K39" s="34" t="s">
        <v>254</v>
      </c>
      <c r="L39" s="48" t="s">
        <v>254</v>
      </c>
      <c r="M39" s="33">
        <v>650</v>
      </c>
      <c r="N39" s="34">
        <v>190</v>
      </c>
      <c r="O39" s="34">
        <v>3300</v>
      </c>
      <c r="P39" s="39">
        <v>90</v>
      </c>
      <c r="Q39" s="42"/>
    </row>
    <row r="40" spans="1:18" ht="11.25" customHeight="1" thickBot="1" x14ac:dyDescent="0.2">
      <c r="A40" s="62" t="s">
        <v>27</v>
      </c>
      <c r="B40" s="117">
        <v>537</v>
      </c>
      <c r="C40" s="77">
        <v>589</v>
      </c>
      <c r="D40" s="77">
        <v>593</v>
      </c>
      <c r="E40" s="77">
        <v>438</v>
      </c>
      <c r="F40" s="77">
        <v>511</v>
      </c>
      <c r="G40" s="77">
        <v>497</v>
      </c>
      <c r="H40" s="77">
        <v>483</v>
      </c>
      <c r="I40" s="77">
        <v>477</v>
      </c>
      <c r="J40" s="78" t="s">
        <v>254</v>
      </c>
      <c r="K40" s="78" t="s">
        <v>254</v>
      </c>
      <c r="L40" s="79" t="s">
        <v>254</v>
      </c>
      <c r="M40" s="86">
        <v>324</v>
      </c>
      <c r="N40" s="87">
        <v>135.69999999999999</v>
      </c>
      <c r="O40" s="87">
        <v>748</v>
      </c>
      <c r="P40" s="104">
        <v>108.7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5.0510000000000002</v>
      </c>
      <c r="K44" s="51">
        <v>10.901999999999999</v>
      </c>
      <c r="L44" s="372">
        <v>18.559000000000001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12</v>
      </c>
      <c r="K46" s="34">
        <v>12</v>
      </c>
      <c r="L46" s="34">
        <v>15</v>
      </c>
      <c r="M46" s="34">
        <v>30</v>
      </c>
      <c r="N46" s="39">
        <v>30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69.3</v>
      </c>
      <c r="K47" s="87">
        <v>55.1</v>
      </c>
      <c r="L47" s="87">
        <v>54.8</v>
      </c>
      <c r="M47" s="87">
        <v>62.2</v>
      </c>
      <c r="N47" s="114">
        <v>65.400000000000006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387" t="s">
        <v>221</v>
      </c>
      <c r="N49" s="388"/>
      <c r="O49" s="388"/>
      <c r="P49" s="388"/>
      <c r="Q49" s="388"/>
      <c r="R49" s="389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28</v>
      </c>
      <c r="C51" s="372">
        <v>15.385999999999999</v>
      </c>
      <c r="D51" s="373"/>
      <c r="E51" s="374"/>
      <c r="F51" s="382">
        <v>16.933</v>
      </c>
      <c r="G51" s="373"/>
      <c r="H51" s="383"/>
      <c r="I51" s="372">
        <v>7.0369999999999999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357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50" t="s">
        <v>28</v>
      </c>
      <c r="C53" s="34">
        <v>230</v>
      </c>
      <c r="D53" s="48">
        <v>160</v>
      </c>
      <c r="E53" s="105" t="s">
        <v>28</v>
      </c>
      <c r="F53" s="66" t="s">
        <v>255</v>
      </c>
      <c r="G53" s="66">
        <v>210</v>
      </c>
      <c r="H53" s="66">
        <v>220</v>
      </c>
      <c r="I53" s="34">
        <v>50</v>
      </c>
      <c r="J53" s="34">
        <v>45</v>
      </c>
      <c r="K53" s="39">
        <v>50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28</v>
      </c>
      <c r="C54" s="87">
        <v>139.1</v>
      </c>
      <c r="D54" s="87">
        <v>156</v>
      </c>
      <c r="E54" s="104" t="s">
        <v>28</v>
      </c>
      <c r="F54" s="80" t="s">
        <v>255</v>
      </c>
      <c r="G54" s="91">
        <v>123.4</v>
      </c>
      <c r="H54" s="92">
        <v>128.80000000000001</v>
      </c>
      <c r="I54" s="141">
        <v>53.5</v>
      </c>
      <c r="J54" s="141">
        <v>52.9</v>
      </c>
      <c r="K54" s="142">
        <v>53.2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0" zoomScaleNormal="100" workbookViewId="0">
      <selection activeCell="I41" sqref="I41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366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44963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28</v>
      </c>
      <c r="D9" s="51">
        <v>16.552</v>
      </c>
      <c r="E9" s="372">
        <v>18.571000000000002</v>
      </c>
      <c r="F9" s="373"/>
      <c r="G9" s="374"/>
      <c r="H9" s="82" t="s">
        <v>28</v>
      </c>
      <c r="I9" s="83" t="s">
        <v>28</v>
      </c>
      <c r="J9" s="51">
        <v>13.262</v>
      </c>
      <c r="K9" s="372">
        <v>18.587</v>
      </c>
      <c r="L9" s="373"/>
      <c r="M9" s="374"/>
      <c r="N9" s="50" t="s">
        <v>28</v>
      </c>
      <c r="O9" s="51">
        <v>16.690000000000001</v>
      </c>
      <c r="P9" s="372">
        <v>24.5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28</v>
      </c>
      <c r="D11" s="34">
        <v>700</v>
      </c>
      <c r="E11" s="34">
        <v>400</v>
      </c>
      <c r="F11" s="34">
        <v>700</v>
      </c>
      <c r="G11" s="39">
        <v>800</v>
      </c>
      <c r="H11" s="33" t="s">
        <v>28</v>
      </c>
      <c r="I11" s="34" t="s">
        <v>28</v>
      </c>
      <c r="J11" s="34">
        <v>320</v>
      </c>
      <c r="K11" s="34">
        <v>150</v>
      </c>
      <c r="L11" s="34">
        <v>140</v>
      </c>
      <c r="M11" s="39">
        <v>140</v>
      </c>
      <c r="N11" s="33" t="s">
        <v>28</v>
      </c>
      <c r="O11" s="34">
        <v>140</v>
      </c>
      <c r="P11" s="34">
        <v>130</v>
      </c>
      <c r="Q11" s="34">
        <v>360</v>
      </c>
      <c r="R11" s="39" t="s">
        <v>28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28</v>
      </c>
      <c r="D12" s="87">
        <v>226</v>
      </c>
      <c r="E12" s="88">
        <v>296</v>
      </c>
      <c r="F12" s="88">
        <v>342</v>
      </c>
      <c r="G12" s="89">
        <v>375</v>
      </c>
      <c r="H12" s="86" t="s">
        <v>28</v>
      </c>
      <c r="I12" s="87" t="s">
        <v>28</v>
      </c>
      <c r="J12" s="87">
        <v>157</v>
      </c>
      <c r="K12" s="88">
        <v>125</v>
      </c>
      <c r="L12" s="88">
        <v>127</v>
      </c>
      <c r="M12" s="89">
        <v>128</v>
      </c>
      <c r="N12" s="86" t="s">
        <v>28</v>
      </c>
      <c r="O12" s="87">
        <v>111</v>
      </c>
      <c r="P12" s="87">
        <v>93</v>
      </c>
      <c r="Q12" s="87">
        <v>181</v>
      </c>
      <c r="R12" s="104" t="s">
        <v>28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147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147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147"/>
    </row>
    <row r="16" spans="1:18" ht="11.25" customHeight="1" x14ac:dyDescent="0.15">
      <c r="A16" s="57" t="s">
        <v>40</v>
      </c>
      <c r="B16" s="51">
        <v>4.165</v>
      </c>
      <c r="C16" s="93">
        <v>10.999000000000001</v>
      </c>
      <c r="D16" s="94">
        <v>19.28</v>
      </c>
      <c r="E16" s="51">
        <v>22.297999999999998</v>
      </c>
      <c r="F16" s="372">
        <v>24.742999999999999</v>
      </c>
      <c r="G16" s="373"/>
      <c r="H16" s="374"/>
      <c r="I16" s="50">
        <v>9.35</v>
      </c>
      <c r="J16" s="51">
        <v>16.274999999999999</v>
      </c>
      <c r="K16" s="51">
        <v>20.042999999999999</v>
      </c>
      <c r="L16" s="379">
        <v>21.597999999999999</v>
      </c>
      <c r="M16" s="380"/>
      <c r="N16" s="381"/>
      <c r="O16" s="382">
        <v>17.577999999999999</v>
      </c>
      <c r="P16" s="383"/>
      <c r="Q16" s="105">
        <v>15.72</v>
      </c>
      <c r="R16" s="147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42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21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147"/>
    </row>
    <row r="18" spans="1:18" ht="11.25" customHeight="1" x14ac:dyDescent="0.15">
      <c r="A18" s="54" t="s">
        <v>26</v>
      </c>
      <c r="B18" s="34" t="s">
        <v>255</v>
      </c>
      <c r="C18" s="96">
        <v>20</v>
      </c>
      <c r="D18" s="66">
        <v>4700</v>
      </c>
      <c r="E18" s="34">
        <v>3300</v>
      </c>
      <c r="F18" s="34">
        <v>20</v>
      </c>
      <c r="G18" s="34">
        <v>25</v>
      </c>
      <c r="H18" s="39">
        <v>25</v>
      </c>
      <c r="I18" s="34">
        <v>30</v>
      </c>
      <c r="J18" s="34">
        <v>280</v>
      </c>
      <c r="K18" s="34">
        <v>3000</v>
      </c>
      <c r="L18" s="34">
        <v>12</v>
      </c>
      <c r="M18" s="34">
        <v>10</v>
      </c>
      <c r="N18" s="34">
        <v>12</v>
      </c>
      <c r="O18" s="33">
        <v>310</v>
      </c>
      <c r="P18" s="34">
        <v>380</v>
      </c>
      <c r="Q18" s="39">
        <v>150</v>
      </c>
      <c r="R18" s="147"/>
    </row>
    <row r="19" spans="1:18" ht="11.25" customHeight="1" thickBot="1" x14ac:dyDescent="0.2">
      <c r="A19" s="55" t="s">
        <v>27</v>
      </c>
      <c r="B19" s="98" t="s">
        <v>255</v>
      </c>
      <c r="C19" s="98">
        <v>76</v>
      </c>
      <c r="D19" s="98">
        <v>1172</v>
      </c>
      <c r="E19" s="98">
        <v>780</v>
      </c>
      <c r="F19" s="99">
        <v>36</v>
      </c>
      <c r="G19" s="99">
        <v>36</v>
      </c>
      <c r="H19" s="100">
        <v>36</v>
      </c>
      <c r="I19" s="98">
        <v>115</v>
      </c>
      <c r="J19" s="98">
        <v>182</v>
      </c>
      <c r="K19" s="98">
        <v>764</v>
      </c>
      <c r="L19" s="99">
        <v>39</v>
      </c>
      <c r="M19" s="99">
        <v>38</v>
      </c>
      <c r="N19" s="101">
        <v>38</v>
      </c>
      <c r="O19" s="108">
        <v>220</v>
      </c>
      <c r="P19" s="88">
        <v>234</v>
      </c>
      <c r="Q19" s="109">
        <v>145</v>
      </c>
      <c r="R19" s="147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147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147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147"/>
    </row>
    <row r="23" spans="1:18" ht="11.25" customHeight="1" x14ac:dyDescent="0.15">
      <c r="A23" s="57" t="s">
        <v>40</v>
      </c>
      <c r="B23" s="50">
        <v>7.9059999999999997</v>
      </c>
      <c r="C23" s="372">
        <v>11.082000000000001</v>
      </c>
      <c r="D23" s="373"/>
      <c r="E23" s="374"/>
      <c r="F23" s="50">
        <v>6.5350000000000001</v>
      </c>
      <c r="G23" s="51">
        <v>7.915</v>
      </c>
      <c r="H23" s="372">
        <v>7.5369999999999999</v>
      </c>
      <c r="I23" s="373"/>
      <c r="J23" s="374"/>
      <c r="K23" s="50" t="s">
        <v>255</v>
      </c>
      <c r="L23" s="51">
        <v>30.312000000000001</v>
      </c>
      <c r="M23" s="97">
        <v>28.661000000000001</v>
      </c>
      <c r="N23" s="51">
        <v>34.594000000000001</v>
      </c>
      <c r="O23" s="372">
        <v>41.826999999999998</v>
      </c>
      <c r="P23" s="373"/>
      <c r="Q23" s="374"/>
      <c r="R23" s="147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147"/>
    </row>
    <row r="25" spans="1:18" ht="11.25" customHeight="1" x14ac:dyDescent="0.15">
      <c r="A25" s="54" t="s">
        <v>26</v>
      </c>
      <c r="B25" s="33">
        <v>30</v>
      </c>
      <c r="C25" s="34">
        <v>20</v>
      </c>
      <c r="D25" s="34">
        <v>25</v>
      </c>
      <c r="E25" s="39">
        <v>25</v>
      </c>
      <c r="F25" s="33">
        <v>1100</v>
      </c>
      <c r="G25" s="34">
        <v>400</v>
      </c>
      <c r="H25" s="34">
        <v>15</v>
      </c>
      <c r="I25" s="34">
        <v>12</v>
      </c>
      <c r="J25" s="48">
        <v>12</v>
      </c>
      <c r="K25" s="33" t="s">
        <v>255</v>
      </c>
      <c r="L25" s="34">
        <v>510</v>
      </c>
      <c r="M25" s="70">
        <v>3600</v>
      </c>
      <c r="N25" s="34">
        <v>3200</v>
      </c>
      <c r="O25" s="34">
        <v>10</v>
      </c>
      <c r="P25" s="34">
        <v>10</v>
      </c>
      <c r="Q25" s="39">
        <v>10</v>
      </c>
      <c r="R25" s="147"/>
    </row>
    <row r="26" spans="1:18" ht="11.25" customHeight="1" thickBot="1" x14ac:dyDescent="0.2">
      <c r="A26" s="55" t="s">
        <v>27</v>
      </c>
      <c r="B26" s="110">
        <v>61</v>
      </c>
      <c r="C26" s="111">
        <v>52.9</v>
      </c>
      <c r="D26" s="111">
        <v>54</v>
      </c>
      <c r="E26" s="112">
        <v>54</v>
      </c>
      <c r="F26" s="137">
        <v>318</v>
      </c>
      <c r="G26" s="138">
        <v>166</v>
      </c>
      <c r="H26" s="139">
        <v>42</v>
      </c>
      <c r="I26" s="139">
        <v>39</v>
      </c>
      <c r="J26" s="140">
        <v>39</v>
      </c>
      <c r="K26" s="102" t="s">
        <v>255</v>
      </c>
      <c r="L26" s="98">
        <v>260</v>
      </c>
      <c r="M26" s="103">
        <v>1578</v>
      </c>
      <c r="N26" s="98">
        <v>788</v>
      </c>
      <c r="O26" s="99">
        <v>31</v>
      </c>
      <c r="P26" s="99">
        <v>30</v>
      </c>
      <c r="Q26" s="100">
        <v>30</v>
      </c>
      <c r="R26" s="147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146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146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146"/>
    </row>
    <row r="30" spans="1:18" ht="11.25" customHeight="1" x14ac:dyDescent="0.15">
      <c r="A30" s="58" t="s">
        <v>40</v>
      </c>
      <c r="B30" s="44">
        <v>14.884</v>
      </c>
      <c r="C30" s="35">
        <v>20.286999999999999</v>
      </c>
      <c r="D30" s="35">
        <v>23.824000000000002</v>
      </c>
      <c r="E30" s="384">
        <v>24.628</v>
      </c>
      <c r="F30" s="385"/>
      <c r="G30" s="44">
        <v>12.36</v>
      </c>
      <c r="H30" s="35">
        <v>14.4</v>
      </c>
      <c r="I30" s="35">
        <v>24.661999999999999</v>
      </c>
      <c r="J30" s="384">
        <v>30.913</v>
      </c>
      <c r="K30" s="386"/>
      <c r="L30" s="385"/>
      <c r="M30" s="44">
        <v>4.141</v>
      </c>
      <c r="N30" s="35">
        <v>5.5149999999999997</v>
      </c>
      <c r="O30" s="384">
        <v>8.7370000000000001</v>
      </c>
      <c r="P30" s="386"/>
      <c r="Q30" s="385"/>
      <c r="R30" s="146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253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146"/>
    </row>
    <row r="32" spans="1:18" ht="11.25" customHeight="1" x14ac:dyDescent="0.15">
      <c r="A32" s="59" t="s">
        <v>26</v>
      </c>
      <c r="B32" s="33">
        <v>35</v>
      </c>
      <c r="C32" s="34">
        <v>40</v>
      </c>
      <c r="D32" s="34">
        <v>40</v>
      </c>
      <c r="E32" s="34">
        <v>8</v>
      </c>
      <c r="F32" s="48">
        <v>10</v>
      </c>
      <c r="G32" s="33">
        <v>10</v>
      </c>
      <c r="H32" s="34">
        <v>800</v>
      </c>
      <c r="I32" s="34">
        <v>3800</v>
      </c>
      <c r="J32" s="34">
        <v>12</v>
      </c>
      <c r="K32" s="34">
        <v>10</v>
      </c>
      <c r="L32" s="39">
        <v>12</v>
      </c>
      <c r="M32" s="33">
        <v>210</v>
      </c>
      <c r="N32" s="34">
        <v>150</v>
      </c>
      <c r="O32" s="34">
        <v>90</v>
      </c>
      <c r="P32" s="34">
        <v>130</v>
      </c>
      <c r="Q32" s="39">
        <v>140</v>
      </c>
      <c r="R32" s="146"/>
    </row>
    <row r="33" spans="1:18" ht="11.25" customHeight="1" thickBot="1" x14ac:dyDescent="0.2">
      <c r="A33" s="60" t="s">
        <v>27</v>
      </c>
      <c r="B33" s="143">
        <v>129</v>
      </c>
      <c r="C33" s="144">
        <v>134</v>
      </c>
      <c r="D33" s="144">
        <v>58</v>
      </c>
      <c r="E33" s="144">
        <v>30</v>
      </c>
      <c r="F33" s="145">
        <v>28</v>
      </c>
      <c r="G33" s="86">
        <v>60</v>
      </c>
      <c r="H33" s="87">
        <v>435</v>
      </c>
      <c r="I33" s="98">
        <v>1667</v>
      </c>
      <c r="J33" s="87">
        <v>41.1</v>
      </c>
      <c r="K33" s="87">
        <v>41</v>
      </c>
      <c r="L33" s="104">
        <v>41</v>
      </c>
      <c r="M33" s="87">
        <v>128</v>
      </c>
      <c r="N33" s="87">
        <v>77</v>
      </c>
      <c r="O33" s="87">
        <v>76</v>
      </c>
      <c r="P33" s="87">
        <v>98</v>
      </c>
      <c r="Q33" s="104">
        <v>108</v>
      </c>
      <c r="R33" s="146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146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147"/>
      <c r="R35" s="148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147"/>
      <c r="R36" s="148"/>
    </row>
    <row r="37" spans="1:18" ht="11.25" customHeight="1" x14ac:dyDescent="0.15">
      <c r="A37" s="72" t="s">
        <v>40</v>
      </c>
      <c r="B37" s="115">
        <v>11.766999999999999</v>
      </c>
      <c r="C37" s="35">
        <v>15.471</v>
      </c>
      <c r="D37" s="35">
        <v>18.600000000000001</v>
      </c>
      <c r="E37" s="35">
        <v>18.686</v>
      </c>
      <c r="F37" s="35">
        <v>20.27</v>
      </c>
      <c r="G37" s="384">
        <v>30.140999999999998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147"/>
      <c r="R37" s="148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147"/>
      <c r="R38" s="148"/>
    </row>
    <row r="39" spans="1:18" ht="11.25" customHeight="1" x14ac:dyDescent="0.15">
      <c r="A39" s="61" t="s">
        <v>26</v>
      </c>
      <c r="B39" s="66" t="s">
        <v>255</v>
      </c>
      <c r="C39" s="34">
        <v>1800</v>
      </c>
      <c r="D39" s="34">
        <v>1200</v>
      </c>
      <c r="E39" s="34">
        <v>700</v>
      </c>
      <c r="F39" s="34">
        <v>1000</v>
      </c>
      <c r="G39" s="34">
        <v>1000</v>
      </c>
      <c r="H39" s="34">
        <v>800</v>
      </c>
      <c r="I39" s="34">
        <v>1000</v>
      </c>
      <c r="J39" s="34" t="s">
        <v>255</v>
      </c>
      <c r="K39" s="34" t="s">
        <v>254</v>
      </c>
      <c r="L39" s="48" t="s">
        <v>254</v>
      </c>
      <c r="M39" s="33">
        <v>700</v>
      </c>
      <c r="N39" s="34">
        <v>210</v>
      </c>
      <c r="O39" s="34">
        <v>3300</v>
      </c>
      <c r="P39" s="39">
        <v>90</v>
      </c>
      <c r="Q39" s="147"/>
      <c r="R39" s="148"/>
    </row>
    <row r="40" spans="1:18" ht="11.25" customHeight="1" thickBot="1" x14ac:dyDescent="0.2">
      <c r="A40" s="62" t="s">
        <v>27</v>
      </c>
      <c r="B40" s="117">
        <v>540</v>
      </c>
      <c r="C40" s="77">
        <v>682</v>
      </c>
      <c r="D40" s="77">
        <v>620</v>
      </c>
      <c r="E40" s="77">
        <v>449</v>
      </c>
      <c r="F40" s="77">
        <v>512</v>
      </c>
      <c r="G40" s="77">
        <v>469</v>
      </c>
      <c r="H40" s="77">
        <v>475</v>
      </c>
      <c r="I40" s="77">
        <v>472</v>
      </c>
      <c r="J40" s="78" t="s">
        <v>254</v>
      </c>
      <c r="K40" s="78" t="s">
        <v>254</v>
      </c>
      <c r="L40" s="79" t="s">
        <v>254</v>
      </c>
      <c r="M40" s="86">
        <v>316</v>
      </c>
      <c r="N40" s="87">
        <v>138</v>
      </c>
      <c r="O40" s="87">
        <v>730</v>
      </c>
      <c r="P40" s="104">
        <v>135</v>
      </c>
      <c r="Q40" s="147"/>
      <c r="R40" s="148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146"/>
      <c r="R41" s="147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146"/>
      <c r="P42" s="146"/>
      <c r="Q42" s="146"/>
      <c r="R42" s="147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146"/>
      <c r="P43" s="146"/>
      <c r="Q43" s="146"/>
      <c r="R43" s="147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5.09</v>
      </c>
      <c r="K44" s="51">
        <v>11.02</v>
      </c>
      <c r="L44" s="372">
        <v>18.8</v>
      </c>
      <c r="M44" s="373"/>
      <c r="N44" s="374"/>
      <c r="O44" s="146"/>
      <c r="P44" s="146"/>
      <c r="Q44" s="146"/>
      <c r="R44" s="147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146"/>
      <c r="P45" s="146"/>
      <c r="Q45" s="146"/>
      <c r="R45" s="147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12</v>
      </c>
      <c r="K46" s="34">
        <v>12</v>
      </c>
      <c r="L46" s="34">
        <v>20</v>
      </c>
      <c r="M46" s="34">
        <v>25</v>
      </c>
      <c r="N46" s="39">
        <v>30</v>
      </c>
      <c r="O46" s="146"/>
      <c r="P46" s="146"/>
      <c r="Q46" s="146"/>
      <c r="R46" s="147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67</v>
      </c>
      <c r="K47" s="87">
        <v>53</v>
      </c>
      <c r="L47" s="87">
        <v>57</v>
      </c>
      <c r="M47" s="87">
        <v>61</v>
      </c>
      <c r="N47" s="114">
        <v>64</v>
      </c>
      <c r="O47" s="146"/>
      <c r="P47" s="146"/>
      <c r="Q47" s="146"/>
      <c r="R47" s="147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146"/>
      <c r="P48" s="146"/>
      <c r="Q48" s="146"/>
      <c r="R48" s="147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146"/>
      <c r="M49" s="387" t="s">
        <v>221</v>
      </c>
      <c r="N49" s="388"/>
      <c r="O49" s="388"/>
      <c r="P49" s="388"/>
      <c r="Q49" s="388"/>
      <c r="R49" s="389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146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28</v>
      </c>
      <c r="C51" s="372">
        <v>15.544</v>
      </c>
      <c r="D51" s="373"/>
      <c r="E51" s="374"/>
      <c r="F51" s="382">
        <v>17.591999999999999</v>
      </c>
      <c r="G51" s="373"/>
      <c r="H51" s="383"/>
      <c r="I51" s="372">
        <v>7.2080000000000002</v>
      </c>
      <c r="J51" s="373"/>
      <c r="K51" s="374"/>
      <c r="L51" s="146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146"/>
      <c r="M52" s="400" t="s">
        <v>361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50" t="s">
        <v>28</v>
      </c>
      <c r="C53" s="34">
        <v>220</v>
      </c>
      <c r="D53" s="48">
        <v>190</v>
      </c>
      <c r="E53" s="105" t="s">
        <v>28</v>
      </c>
      <c r="F53" s="66" t="s">
        <v>255</v>
      </c>
      <c r="G53" s="66">
        <v>230</v>
      </c>
      <c r="H53" s="66">
        <v>250</v>
      </c>
      <c r="I53" s="34">
        <v>50</v>
      </c>
      <c r="J53" s="34">
        <v>50</v>
      </c>
      <c r="K53" s="39">
        <v>45</v>
      </c>
      <c r="L53" s="146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28</v>
      </c>
      <c r="C54" s="87">
        <v>123</v>
      </c>
      <c r="D54" s="87">
        <v>149</v>
      </c>
      <c r="E54" s="104" t="s">
        <v>28</v>
      </c>
      <c r="F54" s="80" t="s">
        <v>255</v>
      </c>
      <c r="G54" s="91">
        <v>136</v>
      </c>
      <c r="H54" s="92">
        <v>139</v>
      </c>
      <c r="I54" s="141">
        <v>53</v>
      </c>
      <c r="J54" s="141">
        <v>53</v>
      </c>
      <c r="K54" s="142">
        <v>53</v>
      </c>
      <c r="L54" s="146"/>
      <c r="M54" s="401"/>
      <c r="N54" s="401"/>
      <c r="O54" s="401"/>
      <c r="P54" s="401"/>
      <c r="Q54" s="401"/>
      <c r="R54" s="401"/>
    </row>
    <row r="55" spans="1:18" x14ac:dyDescent="0.15">
      <c r="B55" s="148"/>
      <c r="C55" s="148"/>
      <c r="D55" s="148"/>
      <c r="E55" s="148"/>
      <c r="F55" s="149"/>
      <c r="G55" s="148"/>
      <c r="H55" s="148"/>
      <c r="I55" s="148"/>
      <c r="J55" s="148"/>
      <c r="K55" s="148"/>
      <c r="L55" s="148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5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3" zoomScaleNormal="100" workbookViewId="0">
      <selection activeCell="B49" sqref="B49:E49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366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44970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28</v>
      </c>
      <c r="D9" s="51">
        <v>16.649000000000001</v>
      </c>
      <c r="E9" s="372">
        <v>20.077999999999999</v>
      </c>
      <c r="F9" s="373"/>
      <c r="G9" s="374"/>
      <c r="H9" s="82" t="s">
        <v>28</v>
      </c>
      <c r="I9" s="83" t="s">
        <v>28</v>
      </c>
      <c r="J9" s="51">
        <v>12.989000000000001</v>
      </c>
      <c r="K9" s="372">
        <v>18.834</v>
      </c>
      <c r="L9" s="373"/>
      <c r="M9" s="374"/>
      <c r="N9" s="50" t="s">
        <v>28</v>
      </c>
      <c r="O9" s="51">
        <v>16.516999999999999</v>
      </c>
      <c r="P9" s="372">
        <v>24.411999999999999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28</v>
      </c>
      <c r="D11" s="34">
        <v>750</v>
      </c>
      <c r="E11" s="34">
        <v>380</v>
      </c>
      <c r="F11" s="34">
        <v>600</v>
      </c>
      <c r="G11" s="39">
        <v>750</v>
      </c>
      <c r="H11" s="33" t="s">
        <v>28</v>
      </c>
      <c r="I11" s="34" t="s">
        <v>28</v>
      </c>
      <c r="J11" s="34">
        <v>330</v>
      </c>
      <c r="K11" s="34">
        <v>150</v>
      </c>
      <c r="L11" s="34">
        <v>170</v>
      </c>
      <c r="M11" s="39">
        <v>170</v>
      </c>
      <c r="N11" s="33" t="s">
        <v>28</v>
      </c>
      <c r="O11" s="34">
        <v>130</v>
      </c>
      <c r="P11" s="34">
        <v>140</v>
      </c>
      <c r="Q11" s="34">
        <v>420</v>
      </c>
      <c r="R11" s="39" t="s">
        <v>28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28</v>
      </c>
      <c r="D12" s="87">
        <v>247</v>
      </c>
      <c r="E12" s="88">
        <v>234</v>
      </c>
      <c r="F12" s="88">
        <v>317</v>
      </c>
      <c r="G12" s="89">
        <v>388</v>
      </c>
      <c r="H12" s="86" t="s">
        <v>28</v>
      </c>
      <c r="I12" s="87" t="s">
        <v>28</v>
      </c>
      <c r="J12" s="87">
        <v>159.9</v>
      </c>
      <c r="K12" s="88">
        <v>121.2</v>
      </c>
      <c r="L12" s="88">
        <v>125</v>
      </c>
      <c r="M12" s="89">
        <v>126</v>
      </c>
      <c r="N12" s="86" t="s">
        <v>28</v>
      </c>
      <c r="O12" s="87">
        <v>110.1</v>
      </c>
      <c r="P12" s="87">
        <v>101.1</v>
      </c>
      <c r="Q12" s="87">
        <v>184.2</v>
      </c>
      <c r="R12" s="104" t="s">
        <v>28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147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147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147"/>
    </row>
    <row r="16" spans="1:18" ht="11.25" customHeight="1" x14ac:dyDescent="0.15">
      <c r="A16" s="57" t="s">
        <v>40</v>
      </c>
      <c r="B16" s="51">
        <v>3.5219999999999998</v>
      </c>
      <c r="C16" s="93">
        <v>11.038</v>
      </c>
      <c r="D16" s="94">
        <v>19.305</v>
      </c>
      <c r="E16" s="51">
        <v>22.16</v>
      </c>
      <c r="F16" s="372">
        <v>25.388999999999999</v>
      </c>
      <c r="G16" s="373"/>
      <c r="H16" s="374"/>
      <c r="I16" s="50">
        <v>9.2629999999999999</v>
      </c>
      <c r="J16" s="51">
        <v>16.547999999999998</v>
      </c>
      <c r="K16" s="51">
        <v>19.949000000000002</v>
      </c>
      <c r="L16" s="379">
        <v>21.954000000000001</v>
      </c>
      <c r="M16" s="380"/>
      <c r="N16" s="381"/>
      <c r="O16" s="382">
        <v>17.876000000000001</v>
      </c>
      <c r="P16" s="383"/>
      <c r="Q16" s="105">
        <v>15.808999999999999</v>
      </c>
      <c r="R16" s="147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42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21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147"/>
    </row>
    <row r="18" spans="1:18" ht="11.25" customHeight="1" x14ac:dyDescent="0.15">
      <c r="A18" s="54" t="s">
        <v>26</v>
      </c>
      <c r="B18" s="34">
        <v>20</v>
      </c>
      <c r="C18" s="96">
        <v>20</v>
      </c>
      <c r="D18" s="66">
        <v>5000</v>
      </c>
      <c r="E18" s="34">
        <v>3300</v>
      </c>
      <c r="F18" s="34">
        <v>25</v>
      </c>
      <c r="G18" s="34">
        <v>20</v>
      </c>
      <c r="H18" s="39">
        <v>20</v>
      </c>
      <c r="I18" s="34">
        <v>40</v>
      </c>
      <c r="J18" s="34">
        <v>280</v>
      </c>
      <c r="K18" s="34">
        <v>3000</v>
      </c>
      <c r="L18" s="34">
        <v>10</v>
      </c>
      <c r="M18" s="34">
        <v>10</v>
      </c>
      <c r="N18" s="34">
        <v>10</v>
      </c>
      <c r="O18" s="33">
        <v>380</v>
      </c>
      <c r="P18" s="34">
        <v>410</v>
      </c>
      <c r="Q18" s="39">
        <v>150</v>
      </c>
      <c r="R18" s="147"/>
    </row>
    <row r="19" spans="1:18" ht="11.25" customHeight="1" thickBot="1" x14ac:dyDescent="0.2">
      <c r="A19" s="55" t="s">
        <v>27</v>
      </c>
      <c r="B19" s="98">
        <v>42.9</v>
      </c>
      <c r="C19" s="98">
        <v>76.900000000000006</v>
      </c>
      <c r="D19" s="98">
        <v>1194</v>
      </c>
      <c r="E19" s="98">
        <v>786</v>
      </c>
      <c r="F19" s="99">
        <v>36</v>
      </c>
      <c r="G19" s="99">
        <v>35.799999999999997</v>
      </c>
      <c r="H19" s="100">
        <v>35.799999999999997</v>
      </c>
      <c r="I19" s="98">
        <v>115.2</v>
      </c>
      <c r="J19" s="98">
        <v>188.6</v>
      </c>
      <c r="K19" s="98">
        <v>718</v>
      </c>
      <c r="L19" s="99">
        <v>38.1</v>
      </c>
      <c r="M19" s="99">
        <v>38.4</v>
      </c>
      <c r="N19" s="101">
        <v>38.4</v>
      </c>
      <c r="O19" s="108">
        <v>239</v>
      </c>
      <c r="P19" s="88">
        <v>256</v>
      </c>
      <c r="Q19" s="109">
        <v>157.4</v>
      </c>
      <c r="R19" s="147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147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147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147"/>
    </row>
    <row r="23" spans="1:18" ht="11.25" customHeight="1" x14ac:dyDescent="0.15">
      <c r="A23" s="57" t="s">
        <v>40</v>
      </c>
      <c r="B23" s="50">
        <v>7.9580000000000002</v>
      </c>
      <c r="C23" s="372">
        <v>11.202</v>
      </c>
      <c r="D23" s="373"/>
      <c r="E23" s="374"/>
      <c r="F23" s="50">
        <v>5.9470000000000001</v>
      </c>
      <c r="G23" s="51">
        <v>7.76</v>
      </c>
      <c r="H23" s="372">
        <v>7.4729999999999999</v>
      </c>
      <c r="I23" s="373"/>
      <c r="J23" s="374"/>
      <c r="K23" s="50" t="s">
        <v>255</v>
      </c>
      <c r="L23" s="51">
        <v>30.347999999999999</v>
      </c>
      <c r="M23" s="97">
        <v>28.585000000000001</v>
      </c>
      <c r="N23" s="51">
        <v>34.511000000000003</v>
      </c>
      <c r="O23" s="372">
        <v>41.82</v>
      </c>
      <c r="P23" s="373"/>
      <c r="Q23" s="374"/>
      <c r="R23" s="147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147"/>
    </row>
    <row r="25" spans="1:18" ht="11.25" customHeight="1" x14ac:dyDescent="0.15">
      <c r="A25" s="54" t="s">
        <v>26</v>
      </c>
      <c r="B25" s="33">
        <v>40</v>
      </c>
      <c r="C25" s="34">
        <v>25</v>
      </c>
      <c r="D25" s="34">
        <v>20</v>
      </c>
      <c r="E25" s="39">
        <v>25</v>
      </c>
      <c r="F25" s="33">
        <v>130</v>
      </c>
      <c r="G25" s="34">
        <v>700</v>
      </c>
      <c r="H25" s="34">
        <v>10</v>
      </c>
      <c r="I25" s="34">
        <v>12</v>
      </c>
      <c r="J25" s="48">
        <v>15</v>
      </c>
      <c r="K25" s="33" t="s">
        <v>255</v>
      </c>
      <c r="L25" s="34">
        <v>520</v>
      </c>
      <c r="M25" s="70">
        <v>3200</v>
      </c>
      <c r="N25" s="34">
        <v>3000</v>
      </c>
      <c r="O25" s="34">
        <v>10</v>
      </c>
      <c r="P25" s="34">
        <v>10</v>
      </c>
      <c r="Q25" s="39">
        <v>10</v>
      </c>
      <c r="R25" s="147"/>
    </row>
    <row r="26" spans="1:18" ht="11.25" customHeight="1" thickBot="1" x14ac:dyDescent="0.2">
      <c r="A26" s="55" t="s">
        <v>27</v>
      </c>
      <c r="B26" s="110">
        <v>61.5</v>
      </c>
      <c r="C26" s="111">
        <v>54.8</v>
      </c>
      <c r="D26" s="111">
        <v>53.9</v>
      </c>
      <c r="E26" s="112">
        <v>52.2</v>
      </c>
      <c r="F26" s="137">
        <v>90.6</v>
      </c>
      <c r="G26" s="138">
        <v>252</v>
      </c>
      <c r="H26" s="139">
        <v>39.1</v>
      </c>
      <c r="I26" s="139">
        <v>39.299999999999997</v>
      </c>
      <c r="J26" s="140">
        <v>39.4</v>
      </c>
      <c r="K26" s="102" t="s">
        <v>255</v>
      </c>
      <c r="L26" s="98">
        <v>262</v>
      </c>
      <c r="M26" s="103">
        <v>1535</v>
      </c>
      <c r="N26" s="98">
        <v>828</v>
      </c>
      <c r="O26" s="99">
        <v>30</v>
      </c>
      <c r="P26" s="99">
        <v>30.2</v>
      </c>
      <c r="Q26" s="100">
        <v>29.9</v>
      </c>
      <c r="R26" s="147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146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146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146"/>
    </row>
    <row r="30" spans="1:18" ht="11.25" customHeight="1" x14ac:dyDescent="0.15">
      <c r="A30" s="58" t="s">
        <v>40</v>
      </c>
      <c r="B30" s="44">
        <v>14.818</v>
      </c>
      <c r="C30" s="35">
        <v>20.268000000000001</v>
      </c>
      <c r="D30" s="35">
        <v>23.745000000000001</v>
      </c>
      <c r="E30" s="384">
        <v>24.632000000000001</v>
      </c>
      <c r="F30" s="385"/>
      <c r="G30" s="44">
        <v>12.461</v>
      </c>
      <c r="H30" s="35">
        <v>14.337999999999999</v>
      </c>
      <c r="I30" s="35">
        <v>24.634</v>
      </c>
      <c r="J30" s="384">
        <v>31.398</v>
      </c>
      <c r="K30" s="386"/>
      <c r="L30" s="385"/>
      <c r="M30" s="44">
        <v>2.33</v>
      </c>
      <c r="N30" s="35">
        <v>5.4950000000000001</v>
      </c>
      <c r="O30" s="384">
        <v>8.8079999999999998</v>
      </c>
      <c r="P30" s="386"/>
      <c r="Q30" s="385"/>
      <c r="R30" s="146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253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146"/>
    </row>
    <row r="32" spans="1:18" ht="11.25" customHeight="1" x14ac:dyDescent="0.15">
      <c r="A32" s="59" t="s">
        <v>26</v>
      </c>
      <c r="B32" s="33">
        <v>40</v>
      </c>
      <c r="C32" s="34">
        <v>45</v>
      </c>
      <c r="D32" s="34">
        <v>40</v>
      </c>
      <c r="E32" s="34">
        <v>8</v>
      </c>
      <c r="F32" s="48">
        <v>10</v>
      </c>
      <c r="G32" s="33">
        <v>8</v>
      </c>
      <c r="H32" s="34">
        <v>800</v>
      </c>
      <c r="I32" s="34">
        <v>4000</v>
      </c>
      <c r="J32" s="34">
        <v>12</v>
      </c>
      <c r="K32" s="34">
        <v>12</v>
      </c>
      <c r="L32" s="39">
        <v>12</v>
      </c>
      <c r="M32" s="33">
        <v>75</v>
      </c>
      <c r="N32" s="34">
        <v>150</v>
      </c>
      <c r="O32" s="34">
        <v>90</v>
      </c>
      <c r="P32" s="34">
        <v>150</v>
      </c>
      <c r="Q32" s="39">
        <v>140</v>
      </c>
      <c r="R32" s="146"/>
    </row>
    <row r="33" spans="1:18" ht="11.25" customHeight="1" thickBot="1" x14ac:dyDescent="0.2">
      <c r="A33" s="60" t="s">
        <v>27</v>
      </c>
      <c r="B33" s="143">
        <v>128.4</v>
      </c>
      <c r="C33" s="144">
        <v>138.4</v>
      </c>
      <c r="D33" s="144">
        <v>61.4</v>
      </c>
      <c r="E33" s="144">
        <v>23.3</v>
      </c>
      <c r="F33" s="145">
        <v>25.6</v>
      </c>
      <c r="G33" s="86">
        <v>59.2</v>
      </c>
      <c r="H33" s="87">
        <v>454</v>
      </c>
      <c r="I33" s="98">
        <v>1656</v>
      </c>
      <c r="J33" s="87">
        <v>40.4</v>
      </c>
      <c r="K33" s="87">
        <v>41.5</v>
      </c>
      <c r="L33" s="104">
        <v>43.1</v>
      </c>
      <c r="M33" s="87">
        <v>61.5</v>
      </c>
      <c r="N33" s="87">
        <v>80.400000000000006</v>
      </c>
      <c r="O33" s="87">
        <v>72.7</v>
      </c>
      <c r="P33" s="87">
        <v>107.7</v>
      </c>
      <c r="Q33" s="104">
        <v>109.1</v>
      </c>
      <c r="R33" s="146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146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147"/>
      <c r="R35" s="148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147"/>
      <c r="R36" s="148"/>
    </row>
    <row r="37" spans="1:18" ht="11.25" customHeight="1" x14ac:dyDescent="0.15">
      <c r="A37" s="72" t="s">
        <v>40</v>
      </c>
      <c r="B37" s="115">
        <v>11.833</v>
      </c>
      <c r="C37" s="35">
        <v>15.523999999999999</v>
      </c>
      <c r="D37" s="35">
        <v>18.608000000000001</v>
      </c>
      <c r="E37" s="35">
        <v>18.725999999999999</v>
      </c>
      <c r="F37" s="35">
        <v>20.265000000000001</v>
      </c>
      <c r="G37" s="384">
        <v>30.099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147"/>
      <c r="R37" s="148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147"/>
      <c r="R38" s="148"/>
    </row>
    <row r="39" spans="1:18" ht="11.25" customHeight="1" x14ac:dyDescent="0.15">
      <c r="A39" s="61" t="s">
        <v>26</v>
      </c>
      <c r="B39" s="66" t="s">
        <v>255</v>
      </c>
      <c r="C39" s="34">
        <v>1700</v>
      </c>
      <c r="D39" s="34">
        <v>1100</v>
      </c>
      <c r="E39" s="34">
        <v>650</v>
      </c>
      <c r="F39" s="34">
        <v>1100</v>
      </c>
      <c r="G39" s="34">
        <v>950</v>
      </c>
      <c r="H39" s="34">
        <v>800</v>
      </c>
      <c r="I39" s="34">
        <v>1000</v>
      </c>
      <c r="J39" s="34" t="s">
        <v>255</v>
      </c>
      <c r="K39" s="34" t="s">
        <v>254</v>
      </c>
      <c r="L39" s="48" t="s">
        <v>254</v>
      </c>
      <c r="M39" s="33">
        <v>750</v>
      </c>
      <c r="N39" s="34">
        <v>250</v>
      </c>
      <c r="O39" s="34">
        <v>3500</v>
      </c>
      <c r="P39" s="39">
        <v>350</v>
      </c>
      <c r="Q39" s="147"/>
      <c r="R39" s="148"/>
    </row>
    <row r="40" spans="1:18" ht="11.25" customHeight="1" thickBot="1" x14ac:dyDescent="0.2">
      <c r="A40" s="62" t="s">
        <v>27</v>
      </c>
      <c r="B40" s="117">
        <v>539</v>
      </c>
      <c r="C40" s="77">
        <v>619</v>
      </c>
      <c r="D40" s="77">
        <v>578</v>
      </c>
      <c r="E40" s="77">
        <v>445</v>
      </c>
      <c r="F40" s="77">
        <v>504</v>
      </c>
      <c r="G40" s="77">
        <v>459</v>
      </c>
      <c r="H40" s="77">
        <v>471</v>
      </c>
      <c r="I40" s="77">
        <v>469</v>
      </c>
      <c r="J40" s="78" t="s">
        <v>254</v>
      </c>
      <c r="K40" s="78" t="s">
        <v>254</v>
      </c>
      <c r="L40" s="79" t="s">
        <v>254</v>
      </c>
      <c r="M40" s="86">
        <v>297</v>
      </c>
      <c r="N40" s="87">
        <v>141.4</v>
      </c>
      <c r="O40" s="87">
        <v>724</v>
      </c>
      <c r="P40" s="104">
        <v>204</v>
      </c>
      <c r="Q40" s="147"/>
      <c r="R40" s="148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146"/>
      <c r="R41" s="147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146"/>
      <c r="P42" s="146"/>
      <c r="Q42" s="146"/>
      <c r="R42" s="147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146"/>
      <c r="P43" s="146"/>
      <c r="Q43" s="146"/>
      <c r="R43" s="147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4.992</v>
      </c>
      <c r="K44" s="51">
        <v>10.791</v>
      </c>
      <c r="L44" s="372">
        <v>18.763000000000002</v>
      </c>
      <c r="M44" s="373"/>
      <c r="N44" s="374"/>
      <c r="O44" s="146"/>
      <c r="P44" s="146"/>
      <c r="Q44" s="146"/>
      <c r="R44" s="147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146"/>
      <c r="P45" s="146"/>
      <c r="Q45" s="146"/>
      <c r="R45" s="147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12</v>
      </c>
      <c r="K46" s="34">
        <v>10</v>
      </c>
      <c r="L46" s="34">
        <v>20</v>
      </c>
      <c r="M46" s="34">
        <v>25</v>
      </c>
      <c r="N46" s="39">
        <v>30</v>
      </c>
      <c r="O46" s="146"/>
      <c r="P46" s="146"/>
      <c r="Q46" s="146"/>
      <c r="R46" s="147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68.5</v>
      </c>
      <c r="K47" s="87">
        <v>53.6</v>
      </c>
      <c r="L47" s="87">
        <v>55.6</v>
      </c>
      <c r="M47" s="87">
        <v>62.1</v>
      </c>
      <c r="N47" s="114">
        <v>65.400000000000006</v>
      </c>
      <c r="O47" s="146"/>
      <c r="P47" s="146"/>
      <c r="Q47" s="146"/>
      <c r="R47" s="147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146"/>
      <c r="P48" s="146"/>
      <c r="Q48" s="146"/>
      <c r="R48" s="147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146"/>
      <c r="M49" s="387" t="s">
        <v>221</v>
      </c>
      <c r="N49" s="388"/>
      <c r="O49" s="388"/>
      <c r="P49" s="388"/>
      <c r="Q49" s="388"/>
      <c r="R49" s="389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146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28</v>
      </c>
      <c r="C51" s="372">
        <v>15.734</v>
      </c>
      <c r="D51" s="373"/>
      <c r="E51" s="374"/>
      <c r="F51" s="382">
        <v>16.925000000000001</v>
      </c>
      <c r="G51" s="373"/>
      <c r="H51" s="383"/>
      <c r="I51" s="372">
        <v>7.1529999999999996</v>
      </c>
      <c r="J51" s="373"/>
      <c r="K51" s="374"/>
      <c r="L51" s="146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146"/>
      <c r="M52" s="400" t="s">
        <v>361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50" t="s">
        <v>28</v>
      </c>
      <c r="C53" s="34">
        <v>210</v>
      </c>
      <c r="D53" s="48">
        <v>160</v>
      </c>
      <c r="E53" s="105" t="s">
        <v>28</v>
      </c>
      <c r="F53" s="66" t="s">
        <v>255</v>
      </c>
      <c r="G53" s="66">
        <v>180</v>
      </c>
      <c r="H53" s="66">
        <v>200</v>
      </c>
      <c r="I53" s="34">
        <v>55</v>
      </c>
      <c r="J53" s="34">
        <v>50</v>
      </c>
      <c r="K53" s="39">
        <v>55</v>
      </c>
      <c r="L53" s="146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28</v>
      </c>
      <c r="C54" s="87">
        <v>100.8</v>
      </c>
      <c r="D54" s="87">
        <v>155.6</v>
      </c>
      <c r="E54" s="104" t="s">
        <v>28</v>
      </c>
      <c r="F54" s="80" t="s">
        <v>255</v>
      </c>
      <c r="G54" s="91">
        <v>112</v>
      </c>
      <c r="H54" s="92">
        <v>127.3</v>
      </c>
      <c r="I54" s="141">
        <v>53.9</v>
      </c>
      <c r="J54" s="141">
        <v>54.5</v>
      </c>
      <c r="K54" s="142">
        <v>54.4</v>
      </c>
      <c r="L54" s="146"/>
      <c r="M54" s="401"/>
      <c r="N54" s="401"/>
      <c r="O54" s="401"/>
      <c r="P54" s="401"/>
      <c r="Q54" s="401"/>
      <c r="R54" s="401"/>
    </row>
    <row r="55" spans="1:18" x14ac:dyDescent="0.15">
      <c r="B55" s="148"/>
      <c r="C55" s="148"/>
      <c r="D55" s="148"/>
      <c r="E55" s="148"/>
      <c r="F55" s="149"/>
      <c r="G55" s="148"/>
      <c r="H55" s="148"/>
      <c r="I55" s="148"/>
      <c r="J55" s="148"/>
      <c r="K55" s="148"/>
      <c r="L55" s="148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5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="120" zoomScaleNormal="120" workbookViewId="0">
      <selection activeCell="S26" sqref="S2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>
      <c r="B5" s="188"/>
      <c r="C5" s="188"/>
      <c r="D5" s="188"/>
      <c r="E5" s="188"/>
      <c r="F5" s="188"/>
      <c r="G5" s="188"/>
    </row>
    <row r="6" spans="1:18" ht="11.25" customHeight="1" thickBot="1" x14ac:dyDescent="0.2">
      <c r="B6" s="188"/>
      <c r="C6" s="188"/>
      <c r="D6" s="188"/>
      <c r="E6" s="188"/>
      <c r="F6" s="188"/>
      <c r="G6" s="188"/>
      <c r="N6" s="188"/>
      <c r="O6" s="188"/>
      <c r="P6" s="188"/>
      <c r="Q6" s="188"/>
      <c r="R6" s="188"/>
    </row>
    <row r="7" spans="1:18" ht="11.25" customHeight="1" x14ac:dyDescent="0.15">
      <c r="A7" s="52" t="s">
        <v>0</v>
      </c>
      <c r="B7" s="416" t="s">
        <v>223</v>
      </c>
      <c r="C7" s="448"/>
      <c r="D7" s="448"/>
      <c r="E7" s="448"/>
      <c r="F7" s="448"/>
      <c r="G7" s="449"/>
      <c r="H7" s="366" t="s">
        <v>224</v>
      </c>
      <c r="I7" s="367"/>
      <c r="J7" s="367"/>
      <c r="K7" s="367"/>
      <c r="L7" s="367"/>
      <c r="M7" s="368"/>
      <c r="N7" s="416" t="s">
        <v>225</v>
      </c>
      <c r="O7" s="448"/>
      <c r="P7" s="448"/>
      <c r="Q7" s="448"/>
      <c r="R7" s="449"/>
    </row>
    <row r="8" spans="1:18" ht="11.25" customHeight="1" thickBot="1" x14ac:dyDescent="0.2">
      <c r="A8" s="53">
        <v>44977</v>
      </c>
      <c r="B8" s="166" t="s">
        <v>4</v>
      </c>
      <c r="C8" s="167" t="s">
        <v>5</v>
      </c>
      <c r="D8" s="167" t="s">
        <v>6</v>
      </c>
      <c r="E8" s="422" t="s">
        <v>226</v>
      </c>
      <c r="F8" s="423"/>
      <c r="G8" s="424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166" t="s">
        <v>10</v>
      </c>
      <c r="O8" s="167" t="s">
        <v>11</v>
      </c>
      <c r="P8" s="422" t="s">
        <v>278</v>
      </c>
      <c r="Q8" s="423"/>
      <c r="R8" s="424"/>
    </row>
    <row r="9" spans="1:18" ht="11.25" customHeight="1" x14ac:dyDescent="0.15">
      <c r="A9" s="57" t="s">
        <v>280</v>
      </c>
      <c r="B9" s="168" t="s">
        <v>28</v>
      </c>
      <c r="C9" s="154" t="s">
        <v>28</v>
      </c>
      <c r="D9" s="154">
        <v>15.972</v>
      </c>
      <c r="E9" s="408">
        <v>19.391999999999999</v>
      </c>
      <c r="F9" s="409"/>
      <c r="G9" s="410"/>
      <c r="H9" s="152" t="s">
        <v>28</v>
      </c>
      <c r="I9" s="153" t="s">
        <v>28</v>
      </c>
      <c r="J9" s="154">
        <v>12.641999999999999</v>
      </c>
      <c r="K9" s="408">
        <v>18.748000000000001</v>
      </c>
      <c r="L9" s="409"/>
      <c r="M9" s="410"/>
      <c r="N9" s="168" t="s">
        <v>28</v>
      </c>
      <c r="O9" s="154">
        <v>16.518000000000001</v>
      </c>
      <c r="P9" s="408">
        <v>24.161999999999999</v>
      </c>
      <c r="Q9" s="409"/>
      <c r="R9" s="410"/>
    </row>
    <row r="10" spans="1:18" ht="11.25" customHeight="1" x14ac:dyDescent="0.15">
      <c r="A10" s="54" t="s">
        <v>12</v>
      </c>
      <c r="B10" s="164" t="s">
        <v>13</v>
      </c>
      <c r="C10" s="157" t="s">
        <v>14</v>
      </c>
      <c r="D10" s="157" t="s">
        <v>208</v>
      </c>
      <c r="E10" s="157" t="s">
        <v>16</v>
      </c>
      <c r="F10" s="157" t="s">
        <v>17</v>
      </c>
      <c r="G10" s="158" t="s">
        <v>282</v>
      </c>
      <c r="H10" s="155" t="s">
        <v>18</v>
      </c>
      <c r="I10" s="156" t="s">
        <v>19</v>
      </c>
      <c r="J10" s="157" t="s">
        <v>264</v>
      </c>
      <c r="K10" s="157" t="s">
        <v>281</v>
      </c>
      <c r="L10" s="157" t="s">
        <v>21</v>
      </c>
      <c r="M10" s="158" t="s">
        <v>22</v>
      </c>
      <c r="N10" s="164" t="s">
        <v>23</v>
      </c>
      <c r="O10" s="157" t="s">
        <v>15</v>
      </c>
      <c r="P10" s="157" t="s">
        <v>282</v>
      </c>
      <c r="Q10" s="157" t="s">
        <v>24</v>
      </c>
      <c r="R10" s="158" t="s">
        <v>25</v>
      </c>
    </row>
    <row r="11" spans="1:18" ht="11.25" customHeight="1" x14ac:dyDescent="0.15">
      <c r="A11" s="54" t="s">
        <v>26</v>
      </c>
      <c r="B11" s="159" t="s">
        <v>28</v>
      </c>
      <c r="C11" s="160" t="s">
        <v>28</v>
      </c>
      <c r="D11" s="160">
        <v>750</v>
      </c>
      <c r="E11" s="160">
        <v>250</v>
      </c>
      <c r="F11" s="160">
        <v>280</v>
      </c>
      <c r="G11" s="161">
        <v>400</v>
      </c>
      <c r="H11" s="159" t="s">
        <v>28</v>
      </c>
      <c r="I11" s="160" t="s">
        <v>28</v>
      </c>
      <c r="J11" s="160">
        <v>300</v>
      </c>
      <c r="K11" s="160">
        <v>160</v>
      </c>
      <c r="L11" s="160">
        <v>160</v>
      </c>
      <c r="M11" s="161">
        <v>170</v>
      </c>
      <c r="N11" s="159" t="s">
        <v>28</v>
      </c>
      <c r="O11" s="160">
        <v>140</v>
      </c>
      <c r="P11" s="160">
        <v>300</v>
      </c>
      <c r="Q11" s="160">
        <v>300</v>
      </c>
      <c r="R11" s="161" t="s">
        <v>28</v>
      </c>
    </row>
    <row r="12" spans="1:18" ht="11.25" customHeight="1" thickBot="1" x14ac:dyDescent="0.2">
      <c r="A12" s="55" t="s">
        <v>27</v>
      </c>
      <c r="B12" s="211" t="s">
        <v>28</v>
      </c>
      <c r="C12" s="212" t="s">
        <v>28</v>
      </c>
      <c r="D12" s="212">
        <v>234</v>
      </c>
      <c r="E12" s="213">
        <v>183</v>
      </c>
      <c r="F12" s="213">
        <v>210</v>
      </c>
      <c r="G12" s="214">
        <v>267</v>
      </c>
      <c r="H12" s="211" t="s">
        <v>28</v>
      </c>
      <c r="I12" s="212" t="s">
        <v>28</v>
      </c>
      <c r="J12" s="212">
        <v>155</v>
      </c>
      <c r="K12" s="213">
        <v>122</v>
      </c>
      <c r="L12" s="213">
        <v>123</v>
      </c>
      <c r="M12" s="214">
        <v>124</v>
      </c>
      <c r="N12" s="211" t="s">
        <v>28</v>
      </c>
      <c r="O12" s="212">
        <v>100</v>
      </c>
      <c r="P12" s="212">
        <v>148</v>
      </c>
      <c r="Q12" s="212">
        <v>160</v>
      </c>
      <c r="R12" s="215" t="s">
        <v>28</v>
      </c>
    </row>
    <row r="13" spans="1:18" ht="7.5" customHeight="1" thickBot="1" x14ac:dyDescent="0.2">
      <c r="A13" s="56"/>
      <c r="B13" s="174"/>
      <c r="C13" s="174"/>
      <c r="D13" s="174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96"/>
    </row>
    <row r="14" spans="1:18" ht="11.25" customHeight="1" x14ac:dyDescent="0.15">
      <c r="A14" s="56"/>
      <c r="B14" s="416" t="s">
        <v>283</v>
      </c>
      <c r="C14" s="417"/>
      <c r="D14" s="417"/>
      <c r="E14" s="417"/>
      <c r="F14" s="417"/>
      <c r="G14" s="417"/>
      <c r="H14" s="418"/>
      <c r="I14" s="416" t="s">
        <v>228</v>
      </c>
      <c r="J14" s="417"/>
      <c r="K14" s="417"/>
      <c r="L14" s="417"/>
      <c r="M14" s="417"/>
      <c r="N14" s="418"/>
      <c r="O14" s="416" t="s">
        <v>229</v>
      </c>
      <c r="P14" s="417"/>
      <c r="Q14" s="418"/>
      <c r="R14" s="147"/>
    </row>
    <row r="15" spans="1:18" ht="11.25" customHeight="1" thickBot="1" x14ac:dyDescent="0.2">
      <c r="A15" s="56"/>
      <c r="B15" s="166" t="s">
        <v>32</v>
      </c>
      <c r="C15" s="167" t="s">
        <v>33</v>
      </c>
      <c r="D15" s="167" t="s">
        <v>34</v>
      </c>
      <c r="E15" s="167" t="s">
        <v>35</v>
      </c>
      <c r="F15" s="422" t="s">
        <v>230</v>
      </c>
      <c r="G15" s="423"/>
      <c r="H15" s="424"/>
      <c r="I15" s="166" t="s">
        <v>257</v>
      </c>
      <c r="J15" s="167" t="s">
        <v>279</v>
      </c>
      <c r="K15" s="167" t="s">
        <v>38</v>
      </c>
      <c r="L15" s="422" t="s">
        <v>231</v>
      </c>
      <c r="M15" s="423"/>
      <c r="N15" s="424"/>
      <c r="O15" s="442" t="s">
        <v>232</v>
      </c>
      <c r="P15" s="436"/>
      <c r="Q15" s="189" t="s">
        <v>206</v>
      </c>
      <c r="R15" s="147"/>
    </row>
    <row r="16" spans="1:18" ht="11.25" customHeight="1" x14ac:dyDescent="0.15">
      <c r="A16" s="57" t="s">
        <v>40</v>
      </c>
      <c r="B16" s="154">
        <v>3.9740000000000002</v>
      </c>
      <c r="C16" s="175">
        <v>11.077</v>
      </c>
      <c r="D16" s="163">
        <v>19.234999999999999</v>
      </c>
      <c r="E16" s="154">
        <v>22.094999999999999</v>
      </c>
      <c r="F16" s="408">
        <v>24.949000000000002</v>
      </c>
      <c r="G16" s="409"/>
      <c r="H16" s="410"/>
      <c r="I16" s="168">
        <v>8.1820000000000004</v>
      </c>
      <c r="J16" s="154">
        <v>16.286000000000001</v>
      </c>
      <c r="K16" s="154">
        <v>20.024999999999999</v>
      </c>
      <c r="L16" s="443">
        <v>21.870999999999999</v>
      </c>
      <c r="M16" s="444"/>
      <c r="N16" s="445"/>
      <c r="O16" s="446">
        <v>16.734000000000002</v>
      </c>
      <c r="P16" s="447"/>
      <c r="Q16" s="190">
        <v>14.17</v>
      </c>
      <c r="R16" s="147"/>
    </row>
    <row r="17" spans="1:18" ht="11.25" customHeight="1" x14ac:dyDescent="0.15">
      <c r="A17" s="54" t="s">
        <v>12</v>
      </c>
      <c r="B17" s="164" t="s">
        <v>263</v>
      </c>
      <c r="C17" s="176" t="s">
        <v>41</v>
      </c>
      <c r="D17" s="177" t="s">
        <v>367</v>
      </c>
      <c r="E17" s="157" t="s">
        <v>43</v>
      </c>
      <c r="F17" s="157" t="s">
        <v>44</v>
      </c>
      <c r="G17" s="157" t="s">
        <v>45</v>
      </c>
      <c r="H17" s="158" t="s">
        <v>46</v>
      </c>
      <c r="I17" s="164" t="s">
        <v>47</v>
      </c>
      <c r="J17" s="157" t="s">
        <v>48</v>
      </c>
      <c r="K17" s="157" t="s">
        <v>21</v>
      </c>
      <c r="L17" s="157" t="s">
        <v>49</v>
      </c>
      <c r="M17" s="157" t="s">
        <v>44</v>
      </c>
      <c r="N17" s="169" t="s">
        <v>46</v>
      </c>
      <c r="O17" s="191" t="s">
        <v>43</v>
      </c>
      <c r="P17" s="192" t="s">
        <v>205</v>
      </c>
      <c r="Q17" s="158" t="s">
        <v>50</v>
      </c>
      <c r="R17" s="147"/>
    </row>
    <row r="18" spans="1:18" ht="11.25" customHeight="1" x14ac:dyDescent="0.15">
      <c r="A18" s="54" t="s">
        <v>26</v>
      </c>
      <c r="B18" s="160">
        <v>6</v>
      </c>
      <c r="C18" s="178">
        <v>12</v>
      </c>
      <c r="D18" s="165">
        <v>5000</v>
      </c>
      <c r="E18" s="160">
        <v>3800</v>
      </c>
      <c r="F18" s="160">
        <v>25</v>
      </c>
      <c r="G18" s="160">
        <v>20</v>
      </c>
      <c r="H18" s="161">
        <v>20</v>
      </c>
      <c r="I18" s="160">
        <v>12</v>
      </c>
      <c r="J18" s="160">
        <v>250</v>
      </c>
      <c r="K18" s="160">
        <v>3000</v>
      </c>
      <c r="L18" s="160">
        <v>12</v>
      </c>
      <c r="M18" s="160">
        <v>10</v>
      </c>
      <c r="N18" s="160">
        <v>10</v>
      </c>
      <c r="O18" s="159">
        <v>310</v>
      </c>
      <c r="P18" s="160">
        <v>350</v>
      </c>
      <c r="Q18" s="161">
        <v>150</v>
      </c>
      <c r="R18" s="147"/>
    </row>
    <row r="19" spans="1:18" ht="11.25" customHeight="1" thickBot="1" x14ac:dyDescent="0.2">
      <c r="A19" s="55" t="s">
        <v>27</v>
      </c>
      <c r="B19" s="170">
        <v>36</v>
      </c>
      <c r="C19" s="170">
        <v>76</v>
      </c>
      <c r="D19" s="170">
        <v>1080</v>
      </c>
      <c r="E19" s="170">
        <v>768</v>
      </c>
      <c r="F19" s="171">
        <v>36</v>
      </c>
      <c r="G19" s="171">
        <v>35.799999999999997</v>
      </c>
      <c r="H19" s="179">
        <v>35</v>
      </c>
      <c r="I19" s="170">
        <v>78</v>
      </c>
      <c r="J19" s="170">
        <v>184</v>
      </c>
      <c r="K19" s="170">
        <v>732</v>
      </c>
      <c r="L19" s="171">
        <v>40</v>
      </c>
      <c r="M19" s="171">
        <v>38.4</v>
      </c>
      <c r="N19" s="172">
        <v>37</v>
      </c>
      <c r="O19" s="193">
        <v>223</v>
      </c>
      <c r="P19" s="171">
        <v>224</v>
      </c>
      <c r="Q19" s="194">
        <v>147</v>
      </c>
      <c r="R19" s="147"/>
    </row>
    <row r="20" spans="1:18" ht="7.5" customHeight="1" thickBot="1" x14ac:dyDescent="0.2">
      <c r="A20" s="56"/>
      <c r="B20" s="174"/>
      <c r="C20" s="174"/>
      <c r="D20" s="162"/>
      <c r="E20" s="162"/>
      <c r="F20" s="162"/>
      <c r="G20" s="173"/>
      <c r="H20" s="173"/>
      <c r="I20" s="173"/>
      <c r="J20" s="173"/>
      <c r="K20" s="162"/>
      <c r="L20" s="162"/>
      <c r="M20" s="162"/>
      <c r="N20" s="162"/>
      <c r="O20" s="162"/>
      <c r="P20" s="162"/>
      <c r="Q20" s="195"/>
      <c r="R20" s="147"/>
    </row>
    <row r="21" spans="1:18" ht="11.25" customHeight="1" x14ac:dyDescent="0.15">
      <c r="A21" s="56"/>
      <c r="B21" s="416" t="s">
        <v>233</v>
      </c>
      <c r="C21" s="417"/>
      <c r="D21" s="417"/>
      <c r="E21" s="418"/>
      <c r="F21" s="366" t="s">
        <v>234</v>
      </c>
      <c r="G21" s="375"/>
      <c r="H21" s="375"/>
      <c r="I21" s="375"/>
      <c r="J21" s="376"/>
      <c r="K21" s="416" t="s">
        <v>235</v>
      </c>
      <c r="L21" s="417"/>
      <c r="M21" s="417"/>
      <c r="N21" s="417"/>
      <c r="O21" s="417"/>
      <c r="P21" s="417"/>
      <c r="Q21" s="418"/>
      <c r="R21" s="147"/>
    </row>
    <row r="22" spans="1:18" ht="11.25" customHeight="1" thickBot="1" x14ac:dyDescent="0.2">
      <c r="A22" s="56"/>
      <c r="B22" s="166" t="s">
        <v>54</v>
      </c>
      <c r="C22" s="422" t="s">
        <v>236</v>
      </c>
      <c r="D22" s="423"/>
      <c r="E22" s="424"/>
      <c r="F22" s="31" t="s">
        <v>55</v>
      </c>
      <c r="G22" s="32" t="s">
        <v>56</v>
      </c>
      <c r="H22" s="369" t="s">
        <v>237</v>
      </c>
      <c r="I22" s="370"/>
      <c r="J22" s="371"/>
      <c r="K22" s="166" t="s">
        <v>57</v>
      </c>
      <c r="L22" s="167" t="s">
        <v>58</v>
      </c>
      <c r="M22" s="167" t="s">
        <v>59</v>
      </c>
      <c r="N22" s="167" t="s">
        <v>60</v>
      </c>
      <c r="O22" s="422" t="s">
        <v>238</v>
      </c>
      <c r="P22" s="423"/>
      <c r="Q22" s="424"/>
      <c r="R22" s="147"/>
    </row>
    <row r="23" spans="1:18" ht="11.25" customHeight="1" x14ac:dyDescent="0.15">
      <c r="A23" s="57" t="s">
        <v>40</v>
      </c>
      <c r="B23" s="168">
        <v>7.141</v>
      </c>
      <c r="C23" s="408">
        <v>10.917999999999999</v>
      </c>
      <c r="D23" s="409"/>
      <c r="E23" s="410"/>
      <c r="F23" s="50">
        <v>6.4619999999999997</v>
      </c>
      <c r="G23" s="51">
        <v>7.9290000000000003</v>
      </c>
      <c r="H23" s="372">
        <v>7.61</v>
      </c>
      <c r="I23" s="373"/>
      <c r="J23" s="374"/>
      <c r="K23" s="168" t="s">
        <v>255</v>
      </c>
      <c r="L23" s="154">
        <v>30.37</v>
      </c>
      <c r="M23" s="180">
        <v>28.673999999999999</v>
      </c>
      <c r="N23" s="154">
        <v>34.572000000000003</v>
      </c>
      <c r="O23" s="408">
        <v>41.348999999999997</v>
      </c>
      <c r="P23" s="409"/>
      <c r="Q23" s="410"/>
      <c r="R23" s="147"/>
    </row>
    <row r="24" spans="1:18" ht="11.25" customHeight="1" x14ac:dyDescent="0.15">
      <c r="A24" s="54" t="s">
        <v>12</v>
      </c>
      <c r="B24" s="164" t="s">
        <v>61</v>
      </c>
      <c r="C24" s="157" t="s">
        <v>62</v>
      </c>
      <c r="D24" s="157" t="s">
        <v>63</v>
      </c>
      <c r="E24" s="15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164" t="s">
        <v>63</v>
      </c>
      <c r="L24" s="157" t="s">
        <v>65</v>
      </c>
      <c r="M24" s="157" t="s">
        <v>46</v>
      </c>
      <c r="N24" s="157" t="s">
        <v>66</v>
      </c>
      <c r="O24" s="157" t="s">
        <v>67</v>
      </c>
      <c r="P24" s="157" t="s">
        <v>68</v>
      </c>
      <c r="Q24" s="158" t="s">
        <v>69</v>
      </c>
      <c r="R24" s="147"/>
    </row>
    <row r="25" spans="1:18" ht="11.25" customHeight="1" x14ac:dyDescent="0.15">
      <c r="A25" s="54" t="s">
        <v>26</v>
      </c>
      <c r="B25" s="159">
        <v>30</v>
      </c>
      <c r="C25" s="160">
        <v>20</v>
      </c>
      <c r="D25" s="160">
        <v>15</v>
      </c>
      <c r="E25" s="161">
        <v>15</v>
      </c>
      <c r="F25" s="33">
        <v>500</v>
      </c>
      <c r="G25" s="34">
        <v>800</v>
      </c>
      <c r="H25" s="34">
        <v>12</v>
      </c>
      <c r="I25" s="34">
        <v>10</v>
      </c>
      <c r="J25" s="48">
        <v>12</v>
      </c>
      <c r="K25" s="159" t="s">
        <v>255</v>
      </c>
      <c r="L25" s="160">
        <v>500</v>
      </c>
      <c r="M25" s="181">
        <v>3500</v>
      </c>
      <c r="N25" s="160">
        <v>2200</v>
      </c>
      <c r="O25" s="160">
        <v>8</v>
      </c>
      <c r="P25" s="160">
        <v>10</v>
      </c>
      <c r="Q25" s="161">
        <v>8</v>
      </c>
      <c r="R25" s="147"/>
    </row>
    <row r="26" spans="1:18" ht="11.25" customHeight="1" thickBot="1" x14ac:dyDescent="0.2">
      <c r="A26" s="55" t="s">
        <v>27</v>
      </c>
      <c r="B26" s="201">
        <v>72</v>
      </c>
      <c r="C26" s="202">
        <v>56</v>
      </c>
      <c r="D26" s="202">
        <v>53.9</v>
      </c>
      <c r="E26" s="203">
        <v>53</v>
      </c>
      <c r="F26" s="222">
        <v>224</v>
      </c>
      <c r="G26" s="223">
        <v>233</v>
      </c>
      <c r="H26" s="224">
        <v>42</v>
      </c>
      <c r="I26" s="224">
        <v>40</v>
      </c>
      <c r="J26" s="225">
        <v>39.4</v>
      </c>
      <c r="K26" s="208" t="s">
        <v>255</v>
      </c>
      <c r="L26" s="209">
        <v>254</v>
      </c>
      <c r="M26" s="210">
        <v>1519</v>
      </c>
      <c r="N26" s="209">
        <v>585</v>
      </c>
      <c r="O26" s="202">
        <v>31</v>
      </c>
      <c r="P26" s="202">
        <v>30</v>
      </c>
      <c r="Q26" s="203">
        <v>29</v>
      </c>
      <c r="R26" s="147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162"/>
      <c r="N27" s="162"/>
      <c r="O27" s="162"/>
      <c r="P27" s="162"/>
      <c r="Q27" s="162"/>
      <c r="R27" s="146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416" t="s">
        <v>241</v>
      </c>
      <c r="N28" s="417"/>
      <c r="O28" s="417"/>
      <c r="P28" s="417"/>
      <c r="Q28" s="418"/>
      <c r="R28" s="146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166" t="s">
        <v>78</v>
      </c>
      <c r="N29" s="167" t="s">
        <v>79</v>
      </c>
      <c r="O29" s="422" t="s">
        <v>244</v>
      </c>
      <c r="P29" s="423"/>
      <c r="Q29" s="424"/>
      <c r="R29" s="146"/>
    </row>
    <row r="30" spans="1:18" ht="11.25" customHeight="1" x14ac:dyDescent="0.15">
      <c r="A30" s="58" t="s">
        <v>40</v>
      </c>
      <c r="B30" s="44">
        <v>14.79</v>
      </c>
      <c r="C30" s="35">
        <v>20.314</v>
      </c>
      <c r="D30" s="35">
        <v>23.841000000000001</v>
      </c>
      <c r="E30" s="384">
        <v>24.713000000000001</v>
      </c>
      <c r="F30" s="385"/>
      <c r="G30" s="44">
        <v>12.567</v>
      </c>
      <c r="H30" s="35">
        <v>14.372</v>
      </c>
      <c r="I30" s="35">
        <v>24.585000000000001</v>
      </c>
      <c r="J30" s="384">
        <v>30.716999999999999</v>
      </c>
      <c r="K30" s="386"/>
      <c r="L30" s="385"/>
      <c r="M30" s="187">
        <v>3.5019999999999998</v>
      </c>
      <c r="N30" s="184">
        <v>5.085</v>
      </c>
      <c r="O30" s="437">
        <v>8.609</v>
      </c>
      <c r="P30" s="440"/>
      <c r="Q30" s="441"/>
      <c r="R30" s="146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253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164" t="s">
        <v>86</v>
      </c>
      <c r="N31" s="157" t="s">
        <v>47</v>
      </c>
      <c r="O31" s="157" t="s">
        <v>289</v>
      </c>
      <c r="P31" s="157" t="s">
        <v>87</v>
      </c>
      <c r="Q31" s="158" t="s">
        <v>84</v>
      </c>
      <c r="R31" s="146"/>
    </row>
    <row r="32" spans="1:18" ht="11.25" customHeight="1" x14ac:dyDescent="0.15">
      <c r="A32" s="59" t="s">
        <v>26</v>
      </c>
      <c r="B32" s="33">
        <v>45</v>
      </c>
      <c r="C32" s="34">
        <v>40</v>
      </c>
      <c r="D32" s="34">
        <v>35</v>
      </c>
      <c r="E32" s="34">
        <v>10</v>
      </c>
      <c r="F32" s="48">
        <v>8</v>
      </c>
      <c r="G32" s="33">
        <v>10</v>
      </c>
      <c r="H32" s="34">
        <v>800</v>
      </c>
      <c r="I32" s="34">
        <v>3900</v>
      </c>
      <c r="J32" s="34">
        <v>15</v>
      </c>
      <c r="K32" s="34">
        <v>12</v>
      </c>
      <c r="L32" s="39">
        <v>15</v>
      </c>
      <c r="M32" s="159">
        <v>150</v>
      </c>
      <c r="N32" s="160">
        <v>150</v>
      </c>
      <c r="O32" s="160">
        <v>80</v>
      </c>
      <c r="P32" s="160">
        <v>140</v>
      </c>
      <c r="Q32" s="161">
        <v>140</v>
      </c>
      <c r="R32" s="146"/>
    </row>
    <row r="33" spans="1:18" ht="11.25" customHeight="1" thickBot="1" x14ac:dyDescent="0.2">
      <c r="A33" s="60" t="s">
        <v>27</v>
      </c>
      <c r="B33" s="143">
        <v>122</v>
      </c>
      <c r="C33" s="144">
        <v>138.4</v>
      </c>
      <c r="D33" s="144">
        <v>61.4</v>
      </c>
      <c r="E33" s="144">
        <v>23.3</v>
      </c>
      <c r="F33" s="145">
        <v>24</v>
      </c>
      <c r="G33" s="86">
        <v>69</v>
      </c>
      <c r="H33" s="87">
        <v>413</v>
      </c>
      <c r="I33" s="87">
        <v>1530</v>
      </c>
      <c r="J33" s="87">
        <v>42</v>
      </c>
      <c r="K33" s="87">
        <v>40</v>
      </c>
      <c r="L33" s="104">
        <v>40</v>
      </c>
      <c r="M33" s="212">
        <v>101</v>
      </c>
      <c r="N33" s="212">
        <v>82</v>
      </c>
      <c r="O33" s="212">
        <v>72.7</v>
      </c>
      <c r="P33" s="212">
        <v>101</v>
      </c>
      <c r="Q33" s="215">
        <v>102</v>
      </c>
      <c r="R33" s="146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162"/>
      <c r="N34" s="162"/>
      <c r="O34" s="162"/>
      <c r="P34" s="162"/>
      <c r="Q34" s="162"/>
      <c r="R34" s="146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434" t="s">
        <v>271</v>
      </c>
      <c r="N35" s="435"/>
      <c r="O35" s="435"/>
      <c r="P35" s="435"/>
      <c r="Q35" s="147"/>
      <c r="R35" s="148"/>
    </row>
    <row r="36" spans="1:18" ht="11.25" customHeight="1" thickBot="1" x14ac:dyDescent="0.2">
      <c r="A36" s="56"/>
      <c r="B36" s="166" t="s">
        <v>89</v>
      </c>
      <c r="C36" s="182" t="s">
        <v>90</v>
      </c>
      <c r="D36" s="167" t="s">
        <v>91</v>
      </c>
      <c r="E36" s="167" t="s">
        <v>92</v>
      </c>
      <c r="F36" s="167" t="s">
        <v>93</v>
      </c>
      <c r="G36" s="422" t="s">
        <v>246</v>
      </c>
      <c r="H36" s="423"/>
      <c r="I36" s="436"/>
      <c r="J36" s="422" t="s">
        <v>247</v>
      </c>
      <c r="K36" s="423"/>
      <c r="L36" s="423"/>
      <c r="M36" s="204" t="s">
        <v>272</v>
      </c>
      <c r="N36" s="205" t="s">
        <v>273</v>
      </c>
      <c r="O36" s="205" t="s">
        <v>274</v>
      </c>
      <c r="P36" s="206" t="s">
        <v>275</v>
      </c>
      <c r="Q36" s="147"/>
      <c r="R36" s="148"/>
    </row>
    <row r="37" spans="1:18" ht="11.25" customHeight="1" x14ac:dyDescent="0.15">
      <c r="A37" s="72" t="s">
        <v>40</v>
      </c>
      <c r="B37" s="183">
        <v>11.91</v>
      </c>
      <c r="C37" s="184">
        <v>15.612</v>
      </c>
      <c r="D37" s="184">
        <v>18.670999999999999</v>
      </c>
      <c r="E37" s="184">
        <v>18.795000000000002</v>
      </c>
      <c r="F37" s="184">
        <v>20.323</v>
      </c>
      <c r="G37" s="437">
        <v>30.128</v>
      </c>
      <c r="H37" s="438"/>
      <c r="I37" s="439"/>
      <c r="J37" s="408" t="s">
        <v>255</v>
      </c>
      <c r="K37" s="409"/>
      <c r="L37" s="409"/>
      <c r="M37" s="187" t="s">
        <v>115</v>
      </c>
      <c r="N37" s="184" t="s">
        <v>115</v>
      </c>
      <c r="O37" s="184" t="s">
        <v>115</v>
      </c>
      <c r="P37" s="207" t="s">
        <v>115</v>
      </c>
      <c r="Q37" s="147"/>
      <c r="R37" s="148"/>
    </row>
    <row r="38" spans="1:18" ht="11.25" customHeight="1" x14ac:dyDescent="0.15">
      <c r="A38" s="61" t="s">
        <v>12</v>
      </c>
      <c r="B38" s="177" t="s">
        <v>293</v>
      </c>
      <c r="C38" s="185" t="s">
        <v>294</v>
      </c>
      <c r="D38" s="157" t="s">
        <v>295</v>
      </c>
      <c r="E38" s="157" t="s">
        <v>296</v>
      </c>
      <c r="F38" s="157" t="s">
        <v>297</v>
      </c>
      <c r="G38" s="157" t="s">
        <v>298</v>
      </c>
      <c r="H38" s="157" t="s">
        <v>299</v>
      </c>
      <c r="I38" s="157" t="s">
        <v>300</v>
      </c>
      <c r="J38" s="157" t="s">
        <v>210</v>
      </c>
      <c r="K38" s="157" t="s">
        <v>211</v>
      </c>
      <c r="L38" s="169" t="s">
        <v>212</v>
      </c>
      <c r="M38" s="164" t="s">
        <v>115</v>
      </c>
      <c r="N38" s="157" t="s">
        <v>115</v>
      </c>
      <c r="O38" s="157" t="s">
        <v>115</v>
      </c>
      <c r="P38" s="158" t="s">
        <v>115</v>
      </c>
      <c r="Q38" s="147"/>
      <c r="R38" s="148"/>
    </row>
    <row r="39" spans="1:18" ht="11.25" customHeight="1" x14ac:dyDescent="0.15">
      <c r="A39" s="61" t="s">
        <v>26</v>
      </c>
      <c r="B39" s="165" t="s">
        <v>255</v>
      </c>
      <c r="C39" s="160">
        <v>1700</v>
      </c>
      <c r="D39" s="160">
        <v>1100</v>
      </c>
      <c r="E39" s="160">
        <v>700</v>
      </c>
      <c r="F39" s="160">
        <v>1100</v>
      </c>
      <c r="G39" s="160">
        <v>1000</v>
      </c>
      <c r="H39" s="160">
        <v>800</v>
      </c>
      <c r="I39" s="160">
        <v>1000</v>
      </c>
      <c r="J39" s="160" t="s">
        <v>255</v>
      </c>
      <c r="K39" s="160" t="s">
        <v>254</v>
      </c>
      <c r="L39" s="186" t="s">
        <v>254</v>
      </c>
      <c r="M39" s="159">
        <v>700</v>
      </c>
      <c r="N39" s="160">
        <v>200</v>
      </c>
      <c r="O39" s="160">
        <v>3700</v>
      </c>
      <c r="P39" s="161">
        <v>600</v>
      </c>
      <c r="Q39" s="147"/>
      <c r="R39" s="148"/>
    </row>
    <row r="40" spans="1:18" ht="11.25" customHeight="1" thickBot="1" x14ac:dyDescent="0.2">
      <c r="A40" s="62" t="s">
        <v>27</v>
      </c>
      <c r="B40" s="216">
        <v>527</v>
      </c>
      <c r="C40" s="217">
        <v>590</v>
      </c>
      <c r="D40" s="217">
        <v>569</v>
      </c>
      <c r="E40" s="217">
        <v>443</v>
      </c>
      <c r="F40" s="217">
        <v>496</v>
      </c>
      <c r="G40" s="217">
        <v>440</v>
      </c>
      <c r="H40" s="217">
        <v>460</v>
      </c>
      <c r="I40" s="217">
        <v>428</v>
      </c>
      <c r="J40" s="218" t="s">
        <v>254</v>
      </c>
      <c r="K40" s="218" t="s">
        <v>254</v>
      </c>
      <c r="L40" s="219" t="s">
        <v>254</v>
      </c>
      <c r="M40" s="211">
        <v>269</v>
      </c>
      <c r="N40" s="212">
        <v>170</v>
      </c>
      <c r="O40" s="212">
        <v>696</v>
      </c>
      <c r="P40" s="215">
        <v>309</v>
      </c>
      <c r="Q40" s="147"/>
      <c r="R40" s="148"/>
    </row>
    <row r="41" spans="1:18" ht="7.5" customHeight="1" thickBot="1" x14ac:dyDescent="0.2">
      <c r="A41" s="56"/>
      <c r="B41" s="173"/>
      <c r="C41" s="173"/>
      <c r="D41" s="173"/>
      <c r="E41" s="162"/>
      <c r="F41" s="162"/>
      <c r="G41" s="173"/>
      <c r="H41" s="173"/>
      <c r="I41" s="173"/>
      <c r="J41" s="162"/>
      <c r="K41" s="162"/>
      <c r="L41" s="162"/>
      <c r="M41" s="162"/>
      <c r="N41" s="162"/>
      <c r="O41" s="162"/>
      <c r="P41" s="162"/>
      <c r="Q41" s="146"/>
      <c r="R41" s="147"/>
    </row>
    <row r="42" spans="1:18" ht="11.25" customHeight="1" x14ac:dyDescent="0.15">
      <c r="A42" s="56"/>
      <c r="B42" s="416" t="s">
        <v>248</v>
      </c>
      <c r="C42" s="417"/>
      <c r="D42" s="417"/>
      <c r="E42" s="417"/>
      <c r="F42" s="417"/>
      <c r="G42" s="417"/>
      <c r="H42" s="417"/>
      <c r="I42" s="418"/>
      <c r="J42" s="416" t="s">
        <v>249</v>
      </c>
      <c r="K42" s="417"/>
      <c r="L42" s="417"/>
      <c r="M42" s="417"/>
      <c r="N42" s="418"/>
      <c r="O42" s="146"/>
      <c r="P42" s="146"/>
      <c r="Q42" s="146"/>
      <c r="R42" s="147"/>
    </row>
    <row r="43" spans="1:18" ht="11.25" customHeight="1" thickBot="1" x14ac:dyDescent="0.2">
      <c r="A43" s="56"/>
      <c r="B43" s="166" t="s">
        <v>97</v>
      </c>
      <c r="C43" s="167" t="s">
        <v>98</v>
      </c>
      <c r="D43" s="167" t="s">
        <v>99</v>
      </c>
      <c r="E43" s="167" t="s">
        <v>100</v>
      </c>
      <c r="F43" s="167" t="s">
        <v>101</v>
      </c>
      <c r="G43" s="428" t="s">
        <v>250</v>
      </c>
      <c r="H43" s="429"/>
      <c r="I43" s="430"/>
      <c r="J43" s="166" t="s">
        <v>102</v>
      </c>
      <c r="K43" s="167" t="s">
        <v>103</v>
      </c>
      <c r="L43" s="422" t="s">
        <v>251</v>
      </c>
      <c r="M43" s="423"/>
      <c r="N43" s="424"/>
      <c r="O43" s="146"/>
      <c r="P43" s="146"/>
      <c r="Q43" s="146"/>
      <c r="R43" s="147"/>
    </row>
    <row r="44" spans="1:18" ht="11.25" customHeight="1" x14ac:dyDescent="0.15">
      <c r="A44" s="72" t="s">
        <v>40</v>
      </c>
      <c r="B44" s="165" t="s">
        <v>254</v>
      </c>
      <c r="C44" s="160" t="s">
        <v>254</v>
      </c>
      <c r="D44" s="160" t="s">
        <v>254</v>
      </c>
      <c r="E44" s="160" t="s">
        <v>254</v>
      </c>
      <c r="F44" s="160" t="s">
        <v>254</v>
      </c>
      <c r="G44" s="431" t="s">
        <v>254</v>
      </c>
      <c r="H44" s="432"/>
      <c r="I44" s="433"/>
      <c r="J44" s="163">
        <v>5.032</v>
      </c>
      <c r="K44" s="154">
        <v>10.837</v>
      </c>
      <c r="L44" s="408">
        <v>18.193999999999999</v>
      </c>
      <c r="M44" s="409"/>
      <c r="N44" s="410"/>
      <c r="O44" s="146"/>
      <c r="P44" s="146"/>
      <c r="Q44" s="146"/>
      <c r="R44" s="147"/>
    </row>
    <row r="45" spans="1:18" ht="11.25" customHeight="1" x14ac:dyDescent="0.15">
      <c r="A45" s="61" t="s">
        <v>12</v>
      </c>
      <c r="B45" s="177" t="s">
        <v>213</v>
      </c>
      <c r="C45" s="157" t="s">
        <v>214</v>
      </c>
      <c r="D45" s="157" t="s">
        <v>215</v>
      </c>
      <c r="E45" s="157" t="s">
        <v>216</v>
      </c>
      <c r="F45" s="169" t="s">
        <v>217</v>
      </c>
      <c r="G45" s="197" t="s">
        <v>218</v>
      </c>
      <c r="H45" s="198" t="s">
        <v>219</v>
      </c>
      <c r="I45" s="199" t="s">
        <v>220</v>
      </c>
      <c r="J45" s="177" t="s">
        <v>104</v>
      </c>
      <c r="K45" s="157" t="s">
        <v>259</v>
      </c>
      <c r="L45" s="157" t="s">
        <v>106</v>
      </c>
      <c r="M45" s="157" t="s">
        <v>209</v>
      </c>
      <c r="N45" s="158" t="s">
        <v>287</v>
      </c>
      <c r="O45" s="146"/>
      <c r="P45" s="146"/>
      <c r="Q45" s="146"/>
      <c r="R45" s="147"/>
    </row>
    <row r="46" spans="1:18" ht="11.25" customHeight="1" x14ac:dyDescent="0.15">
      <c r="A46" s="61" t="s">
        <v>26</v>
      </c>
      <c r="B46" s="165" t="s">
        <v>255</v>
      </c>
      <c r="C46" s="160" t="s">
        <v>254</v>
      </c>
      <c r="D46" s="160" t="s">
        <v>254</v>
      </c>
      <c r="E46" s="160" t="s">
        <v>254</v>
      </c>
      <c r="F46" s="160" t="s">
        <v>254</v>
      </c>
      <c r="G46" s="181" t="s">
        <v>255</v>
      </c>
      <c r="H46" s="181" t="s">
        <v>254</v>
      </c>
      <c r="I46" s="200" t="s">
        <v>254</v>
      </c>
      <c r="J46" s="165">
        <v>15</v>
      </c>
      <c r="K46" s="160">
        <v>10</v>
      </c>
      <c r="L46" s="160">
        <v>20</v>
      </c>
      <c r="M46" s="160">
        <v>20</v>
      </c>
      <c r="N46" s="161">
        <v>20</v>
      </c>
      <c r="O46" s="146"/>
      <c r="P46" s="146"/>
      <c r="Q46" s="146"/>
      <c r="R46" s="147"/>
    </row>
    <row r="47" spans="1:18" ht="11.25" customHeight="1" thickBot="1" x14ac:dyDescent="0.2">
      <c r="A47" s="62" t="s">
        <v>27</v>
      </c>
      <c r="B47" s="220" t="s">
        <v>254</v>
      </c>
      <c r="C47" s="217" t="s">
        <v>254</v>
      </c>
      <c r="D47" s="217" t="s">
        <v>254</v>
      </c>
      <c r="E47" s="21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66</v>
      </c>
      <c r="K47" s="87">
        <v>56</v>
      </c>
      <c r="L47" s="212">
        <v>59</v>
      </c>
      <c r="M47" s="212">
        <v>62.1</v>
      </c>
      <c r="N47" s="221">
        <v>59</v>
      </c>
      <c r="O47" s="146"/>
      <c r="P47" s="146"/>
      <c r="Q47" s="146"/>
      <c r="R47" s="147"/>
    </row>
    <row r="48" spans="1:18" ht="7.5" customHeight="1" thickBot="1" x14ac:dyDescent="0.2">
      <c r="A48" s="56"/>
      <c r="B48" s="151"/>
      <c r="C48" s="151"/>
      <c r="D48" s="146"/>
      <c r="E48" s="146"/>
      <c r="F48" s="41"/>
      <c r="G48" s="41"/>
      <c r="H48" s="41"/>
      <c r="I48" s="41"/>
      <c r="J48" s="41"/>
      <c r="K48" s="41"/>
      <c r="L48" s="162"/>
      <c r="M48" s="162"/>
      <c r="N48" s="162"/>
      <c r="O48" s="146"/>
      <c r="P48" s="146"/>
      <c r="Q48" s="146"/>
      <c r="R48" s="147"/>
    </row>
    <row r="49" spans="1:18" ht="11.25" customHeight="1" x14ac:dyDescent="0.15">
      <c r="A49" s="56"/>
      <c r="B49" s="416" t="s">
        <v>252</v>
      </c>
      <c r="C49" s="417"/>
      <c r="D49" s="417"/>
      <c r="E49" s="418"/>
      <c r="F49" s="366" t="s">
        <v>108</v>
      </c>
      <c r="G49" s="375"/>
      <c r="H49" s="375"/>
      <c r="I49" s="375"/>
      <c r="J49" s="375"/>
      <c r="K49" s="376"/>
      <c r="L49" s="146"/>
      <c r="M49" s="419" t="s">
        <v>221</v>
      </c>
      <c r="N49" s="420"/>
      <c r="O49" s="420"/>
      <c r="P49" s="420"/>
      <c r="Q49" s="420"/>
      <c r="R49" s="421"/>
    </row>
    <row r="50" spans="1:18" ht="11.25" customHeight="1" thickBot="1" x14ac:dyDescent="0.2">
      <c r="A50" s="56"/>
      <c r="B50" s="166" t="s">
        <v>109</v>
      </c>
      <c r="C50" s="422" t="s">
        <v>277</v>
      </c>
      <c r="D50" s="423"/>
      <c r="E50" s="424"/>
      <c r="F50" s="377" t="s">
        <v>110</v>
      </c>
      <c r="G50" s="370"/>
      <c r="H50" s="378"/>
      <c r="I50" s="369" t="s">
        <v>111</v>
      </c>
      <c r="J50" s="370"/>
      <c r="K50" s="371"/>
      <c r="L50" s="146"/>
      <c r="M50" s="425" t="s">
        <v>222</v>
      </c>
      <c r="N50" s="426"/>
      <c r="O50" s="426"/>
      <c r="P50" s="426"/>
      <c r="Q50" s="426"/>
      <c r="R50" s="427"/>
    </row>
    <row r="51" spans="1:18" ht="11.25" customHeight="1" thickBot="1" x14ac:dyDescent="0.2">
      <c r="A51" s="58" t="s">
        <v>40</v>
      </c>
      <c r="B51" s="168" t="s">
        <v>28</v>
      </c>
      <c r="C51" s="408">
        <v>15.695</v>
      </c>
      <c r="D51" s="409"/>
      <c r="E51" s="410"/>
      <c r="F51" s="382">
        <v>16.888999999999999</v>
      </c>
      <c r="G51" s="373"/>
      <c r="H51" s="383"/>
      <c r="I51" s="372">
        <v>7.29</v>
      </c>
      <c r="J51" s="373"/>
      <c r="K51" s="374"/>
      <c r="L51" s="146"/>
      <c r="M51" s="411" t="s">
        <v>256</v>
      </c>
      <c r="N51" s="412"/>
      <c r="O51" s="412"/>
      <c r="P51" s="412"/>
      <c r="Q51" s="412"/>
      <c r="R51" s="413"/>
    </row>
    <row r="52" spans="1:18" ht="11.25" customHeight="1" x14ac:dyDescent="0.15">
      <c r="A52" s="59" t="s">
        <v>12</v>
      </c>
      <c r="B52" s="164" t="s">
        <v>105</v>
      </c>
      <c r="C52" s="157" t="s">
        <v>258</v>
      </c>
      <c r="D52" s="157" t="s">
        <v>20</v>
      </c>
      <c r="E52" s="15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146"/>
      <c r="M52" s="414" t="s">
        <v>366</v>
      </c>
      <c r="N52" s="414"/>
      <c r="O52" s="414"/>
      <c r="P52" s="414"/>
      <c r="Q52" s="414"/>
      <c r="R52" s="414"/>
    </row>
    <row r="53" spans="1:18" ht="11.25" customHeight="1" x14ac:dyDescent="0.15">
      <c r="A53" s="59" t="s">
        <v>26</v>
      </c>
      <c r="B53" s="168" t="s">
        <v>28</v>
      </c>
      <c r="C53" s="160">
        <v>180</v>
      </c>
      <c r="D53" s="186">
        <v>180</v>
      </c>
      <c r="E53" s="190" t="s">
        <v>28</v>
      </c>
      <c r="F53" s="66" t="s">
        <v>255</v>
      </c>
      <c r="G53" s="66">
        <v>180</v>
      </c>
      <c r="H53" s="66">
        <v>190</v>
      </c>
      <c r="I53" s="34">
        <v>55</v>
      </c>
      <c r="J53" s="34">
        <v>50</v>
      </c>
      <c r="K53" s="39">
        <v>55</v>
      </c>
      <c r="L53" s="146"/>
      <c r="M53" s="415"/>
      <c r="N53" s="415"/>
      <c r="O53" s="415"/>
      <c r="P53" s="415"/>
      <c r="Q53" s="415"/>
      <c r="R53" s="415"/>
    </row>
    <row r="54" spans="1:18" ht="11.25" customHeight="1" thickBot="1" x14ac:dyDescent="0.2">
      <c r="A54" s="60" t="s">
        <v>27</v>
      </c>
      <c r="B54" s="211" t="s">
        <v>28</v>
      </c>
      <c r="C54" s="212">
        <v>149</v>
      </c>
      <c r="D54" s="212">
        <v>155.6</v>
      </c>
      <c r="E54" s="215" t="s">
        <v>28</v>
      </c>
      <c r="F54" s="80" t="s">
        <v>255</v>
      </c>
      <c r="G54" s="91">
        <v>115</v>
      </c>
      <c r="H54" s="92">
        <v>112</v>
      </c>
      <c r="I54" s="141">
        <v>53.9</v>
      </c>
      <c r="J54" s="141">
        <v>54</v>
      </c>
      <c r="K54" s="142">
        <v>54.4</v>
      </c>
      <c r="L54" s="146"/>
      <c r="M54" s="415"/>
      <c r="N54" s="415"/>
      <c r="O54" s="415"/>
      <c r="P54" s="415"/>
      <c r="Q54" s="415"/>
      <c r="R54" s="415"/>
    </row>
    <row r="55" spans="1:18" x14ac:dyDescent="0.15">
      <c r="B55" s="148"/>
      <c r="C55" s="148"/>
      <c r="D55" s="148"/>
      <c r="E55" s="148"/>
      <c r="F55" s="56"/>
      <c r="L55" s="148"/>
      <c r="M55" s="415"/>
      <c r="N55" s="415"/>
      <c r="O55" s="415"/>
      <c r="P55" s="415"/>
      <c r="Q55" s="415"/>
      <c r="R55" s="41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5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2" zoomScale="120" zoomScaleNormal="120" workbookViewId="0">
      <selection activeCell="J26" sqref="J2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>
      <c r="B5" s="188"/>
      <c r="C5" s="188"/>
      <c r="D5" s="188"/>
      <c r="E5" s="188"/>
      <c r="F5" s="188"/>
      <c r="G5" s="188"/>
    </row>
    <row r="6" spans="1:18" ht="11.25" customHeight="1" thickBot="1" x14ac:dyDescent="0.2">
      <c r="B6" s="188"/>
      <c r="C6" s="188"/>
      <c r="D6" s="188"/>
      <c r="E6" s="188"/>
      <c r="F6" s="188"/>
      <c r="G6" s="188"/>
      <c r="N6" s="188"/>
      <c r="O6" s="188"/>
      <c r="P6" s="188"/>
      <c r="Q6" s="188"/>
      <c r="R6" s="188"/>
    </row>
    <row r="7" spans="1:18" ht="11.25" customHeight="1" x14ac:dyDescent="0.15">
      <c r="A7" s="52" t="s">
        <v>0</v>
      </c>
      <c r="B7" s="416" t="s">
        <v>223</v>
      </c>
      <c r="C7" s="448"/>
      <c r="D7" s="448"/>
      <c r="E7" s="448"/>
      <c r="F7" s="448"/>
      <c r="G7" s="449"/>
      <c r="H7" s="366" t="s">
        <v>224</v>
      </c>
      <c r="I7" s="367"/>
      <c r="J7" s="367"/>
      <c r="K7" s="367"/>
      <c r="L7" s="367"/>
      <c r="M7" s="368"/>
      <c r="N7" s="416" t="s">
        <v>225</v>
      </c>
      <c r="O7" s="448"/>
      <c r="P7" s="448"/>
      <c r="Q7" s="448"/>
      <c r="R7" s="449"/>
    </row>
    <row r="8" spans="1:18" ht="11.25" customHeight="1" thickBot="1" x14ac:dyDescent="0.2">
      <c r="A8" s="53">
        <v>44984</v>
      </c>
      <c r="B8" s="166" t="s">
        <v>4</v>
      </c>
      <c r="C8" s="167" t="s">
        <v>5</v>
      </c>
      <c r="D8" s="167" t="s">
        <v>6</v>
      </c>
      <c r="E8" s="422" t="s">
        <v>226</v>
      </c>
      <c r="F8" s="423"/>
      <c r="G8" s="424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166" t="s">
        <v>10</v>
      </c>
      <c r="O8" s="167" t="s">
        <v>11</v>
      </c>
      <c r="P8" s="422" t="s">
        <v>278</v>
      </c>
      <c r="Q8" s="423"/>
      <c r="R8" s="424"/>
    </row>
    <row r="9" spans="1:18" ht="11.25" customHeight="1" x14ac:dyDescent="0.15">
      <c r="A9" s="57" t="s">
        <v>280</v>
      </c>
      <c r="B9" s="168" t="s">
        <v>28</v>
      </c>
      <c r="C9" s="154" t="s">
        <v>28</v>
      </c>
      <c r="D9" s="154">
        <v>16.052</v>
      </c>
      <c r="E9" s="408">
        <v>19.541</v>
      </c>
      <c r="F9" s="409"/>
      <c r="G9" s="410"/>
      <c r="H9" s="152" t="s">
        <v>28</v>
      </c>
      <c r="I9" s="153" t="s">
        <v>28</v>
      </c>
      <c r="J9" s="154">
        <v>12.651</v>
      </c>
      <c r="K9" s="408">
        <v>18.609000000000002</v>
      </c>
      <c r="L9" s="409"/>
      <c r="M9" s="410"/>
      <c r="N9" s="168" t="s">
        <v>28</v>
      </c>
      <c r="O9" s="154">
        <v>16.783000000000001</v>
      </c>
      <c r="P9" s="408">
        <v>24.352</v>
      </c>
      <c r="Q9" s="409"/>
      <c r="R9" s="410"/>
    </row>
    <row r="10" spans="1:18" ht="11.25" customHeight="1" x14ac:dyDescent="0.15">
      <c r="A10" s="54" t="s">
        <v>12</v>
      </c>
      <c r="B10" s="164" t="s">
        <v>13</v>
      </c>
      <c r="C10" s="157" t="s">
        <v>14</v>
      </c>
      <c r="D10" s="157" t="s">
        <v>208</v>
      </c>
      <c r="E10" s="157" t="s">
        <v>16</v>
      </c>
      <c r="F10" s="157" t="s">
        <v>17</v>
      </c>
      <c r="G10" s="158" t="s">
        <v>282</v>
      </c>
      <c r="H10" s="155" t="s">
        <v>18</v>
      </c>
      <c r="I10" s="156" t="s">
        <v>19</v>
      </c>
      <c r="J10" s="157" t="s">
        <v>264</v>
      </c>
      <c r="K10" s="157" t="s">
        <v>281</v>
      </c>
      <c r="L10" s="157" t="s">
        <v>21</v>
      </c>
      <c r="M10" s="158" t="s">
        <v>22</v>
      </c>
      <c r="N10" s="164" t="s">
        <v>23</v>
      </c>
      <c r="O10" s="157" t="s">
        <v>15</v>
      </c>
      <c r="P10" s="157" t="s">
        <v>282</v>
      </c>
      <c r="Q10" s="157" t="s">
        <v>24</v>
      </c>
      <c r="R10" s="158" t="s">
        <v>25</v>
      </c>
    </row>
    <row r="11" spans="1:18" ht="11.25" customHeight="1" x14ac:dyDescent="0.15">
      <c r="A11" s="54" t="s">
        <v>26</v>
      </c>
      <c r="B11" s="159" t="s">
        <v>28</v>
      </c>
      <c r="C11" s="160" t="s">
        <v>28</v>
      </c>
      <c r="D11" s="160">
        <v>700</v>
      </c>
      <c r="E11" s="160">
        <v>230</v>
      </c>
      <c r="F11" s="160">
        <v>260</v>
      </c>
      <c r="G11" s="161">
        <v>450</v>
      </c>
      <c r="H11" s="159" t="s">
        <v>28</v>
      </c>
      <c r="I11" s="160" t="s">
        <v>28</v>
      </c>
      <c r="J11" s="160">
        <v>300</v>
      </c>
      <c r="K11" s="160">
        <v>150</v>
      </c>
      <c r="L11" s="160">
        <v>160</v>
      </c>
      <c r="M11" s="161">
        <v>150</v>
      </c>
      <c r="N11" s="159" t="s">
        <v>28</v>
      </c>
      <c r="O11" s="160">
        <v>130</v>
      </c>
      <c r="P11" s="160">
        <v>100</v>
      </c>
      <c r="Q11" s="160">
        <v>400</v>
      </c>
      <c r="R11" s="161" t="s">
        <v>28</v>
      </c>
    </row>
    <row r="12" spans="1:18" ht="11.25" customHeight="1" thickBot="1" x14ac:dyDescent="0.2">
      <c r="A12" s="55" t="s">
        <v>27</v>
      </c>
      <c r="B12" s="211" t="s">
        <v>28</v>
      </c>
      <c r="C12" s="212" t="s">
        <v>28</v>
      </c>
      <c r="D12" s="212">
        <v>237</v>
      </c>
      <c r="E12" s="213">
        <v>187.4</v>
      </c>
      <c r="F12" s="213">
        <v>196.6</v>
      </c>
      <c r="G12" s="214">
        <v>273</v>
      </c>
      <c r="H12" s="211" t="s">
        <v>28</v>
      </c>
      <c r="I12" s="212" t="s">
        <v>28</v>
      </c>
      <c r="J12" s="212">
        <v>152.6</v>
      </c>
      <c r="K12" s="213">
        <v>121</v>
      </c>
      <c r="L12" s="213">
        <v>125.9</v>
      </c>
      <c r="M12" s="214">
        <v>126.3</v>
      </c>
      <c r="N12" s="211" t="s">
        <v>28</v>
      </c>
      <c r="O12" s="212">
        <v>111.3</v>
      </c>
      <c r="P12" s="212">
        <v>85.5</v>
      </c>
      <c r="Q12" s="212">
        <v>179.6</v>
      </c>
      <c r="R12" s="215" t="s">
        <v>28</v>
      </c>
    </row>
    <row r="13" spans="1:18" ht="7.5" customHeight="1" thickBot="1" x14ac:dyDescent="0.2">
      <c r="A13" s="56"/>
      <c r="B13" s="174"/>
      <c r="C13" s="174"/>
      <c r="D13" s="174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96"/>
    </row>
    <row r="14" spans="1:18" ht="11.25" customHeight="1" x14ac:dyDescent="0.15">
      <c r="A14" s="56"/>
      <c r="B14" s="416" t="s">
        <v>283</v>
      </c>
      <c r="C14" s="417"/>
      <c r="D14" s="417"/>
      <c r="E14" s="417"/>
      <c r="F14" s="417"/>
      <c r="G14" s="417"/>
      <c r="H14" s="418"/>
      <c r="I14" s="416" t="s">
        <v>228</v>
      </c>
      <c r="J14" s="417"/>
      <c r="K14" s="417"/>
      <c r="L14" s="417"/>
      <c r="M14" s="417"/>
      <c r="N14" s="418"/>
      <c r="O14" s="416" t="s">
        <v>229</v>
      </c>
      <c r="P14" s="417"/>
      <c r="Q14" s="418"/>
      <c r="R14" s="147"/>
    </row>
    <row r="15" spans="1:18" ht="11.25" customHeight="1" thickBot="1" x14ac:dyDescent="0.2">
      <c r="A15" s="56"/>
      <c r="B15" s="166" t="s">
        <v>32</v>
      </c>
      <c r="C15" s="167" t="s">
        <v>33</v>
      </c>
      <c r="D15" s="167" t="s">
        <v>34</v>
      </c>
      <c r="E15" s="167" t="s">
        <v>35</v>
      </c>
      <c r="F15" s="422" t="s">
        <v>230</v>
      </c>
      <c r="G15" s="423"/>
      <c r="H15" s="424"/>
      <c r="I15" s="166" t="s">
        <v>257</v>
      </c>
      <c r="J15" s="167" t="s">
        <v>279</v>
      </c>
      <c r="K15" s="167" t="s">
        <v>38</v>
      </c>
      <c r="L15" s="422" t="s">
        <v>231</v>
      </c>
      <c r="M15" s="423"/>
      <c r="N15" s="424"/>
      <c r="O15" s="442" t="s">
        <v>232</v>
      </c>
      <c r="P15" s="436"/>
      <c r="Q15" s="189" t="s">
        <v>206</v>
      </c>
      <c r="R15" s="147"/>
    </row>
    <row r="16" spans="1:18" ht="11.25" customHeight="1" x14ac:dyDescent="0.15">
      <c r="A16" s="57" t="s">
        <v>40</v>
      </c>
      <c r="B16" s="154">
        <v>4.16</v>
      </c>
      <c r="C16" s="175">
        <v>11.131</v>
      </c>
      <c r="D16" s="163">
        <v>19.303999999999998</v>
      </c>
      <c r="E16" s="154">
        <v>22.308</v>
      </c>
      <c r="F16" s="408">
        <v>25.015000000000001</v>
      </c>
      <c r="G16" s="409"/>
      <c r="H16" s="410"/>
      <c r="I16" s="168">
        <v>8.343</v>
      </c>
      <c r="J16" s="154">
        <v>16.437000000000001</v>
      </c>
      <c r="K16" s="154">
        <v>20.077999999999999</v>
      </c>
      <c r="L16" s="443">
        <v>21.829000000000001</v>
      </c>
      <c r="M16" s="444"/>
      <c r="N16" s="445"/>
      <c r="O16" s="446">
        <v>16.899999999999999</v>
      </c>
      <c r="P16" s="447"/>
      <c r="Q16" s="190">
        <v>14.603</v>
      </c>
      <c r="R16" s="147"/>
    </row>
    <row r="17" spans="1:18" ht="11.25" customHeight="1" x14ac:dyDescent="0.15">
      <c r="A17" s="54" t="s">
        <v>12</v>
      </c>
      <c r="B17" s="164" t="s">
        <v>263</v>
      </c>
      <c r="C17" s="176" t="s">
        <v>41</v>
      </c>
      <c r="D17" s="177" t="s">
        <v>367</v>
      </c>
      <c r="E17" s="157" t="s">
        <v>43</v>
      </c>
      <c r="F17" s="157" t="s">
        <v>44</v>
      </c>
      <c r="G17" s="157" t="s">
        <v>45</v>
      </c>
      <c r="H17" s="158" t="s">
        <v>46</v>
      </c>
      <c r="I17" s="164" t="s">
        <v>47</v>
      </c>
      <c r="J17" s="157" t="s">
        <v>48</v>
      </c>
      <c r="K17" s="157" t="s">
        <v>21</v>
      </c>
      <c r="L17" s="157" t="s">
        <v>49</v>
      </c>
      <c r="M17" s="157" t="s">
        <v>44</v>
      </c>
      <c r="N17" s="169" t="s">
        <v>46</v>
      </c>
      <c r="O17" s="191" t="s">
        <v>43</v>
      </c>
      <c r="P17" s="192" t="s">
        <v>205</v>
      </c>
      <c r="Q17" s="158" t="s">
        <v>50</v>
      </c>
      <c r="R17" s="147"/>
    </row>
    <row r="18" spans="1:18" ht="11.25" customHeight="1" x14ac:dyDescent="0.15">
      <c r="A18" s="54" t="s">
        <v>26</v>
      </c>
      <c r="B18" s="160" t="s">
        <v>115</v>
      </c>
      <c r="C18" s="178">
        <v>25</v>
      </c>
      <c r="D18" s="165">
        <v>4900</v>
      </c>
      <c r="E18" s="160">
        <v>3800</v>
      </c>
      <c r="F18" s="160">
        <v>25</v>
      </c>
      <c r="G18" s="160">
        <v>25</v>
      </c>
      <c r="H18" s="161">
        <v>25</v>
      </c>
      <c r="I18" s="160">
        <v>30</v>
      </c>
      <c r="J18" s="160">
        <v>250</v>
      </c>
      <c r="K18" s="160">
        <v>3300</v>
      </c>
      <c r="L18" s="160">
        <v>12</v>
      </c>
      <c r="M18" s="160">
        <v>12</v>
      </c>
      <c r="N18" s="160">
        <v>12</v>
      </c>
      <c r="O18" s="159">
        <v>380</v>
      </c>
      <c r="P18" s="160">
        <v>380</v>
      </c>
      <c r="Q18" s="161">
        <v>150</v>
      </c>
      <c r="R18" s="147"/>
    </row>
    <row r="19" spans="1:18" ht="11.25" customHeight="1" thickBot="1" x14ac:dyDescent="0.2">
      <c r="A19" s="55" t="s">
        <v>27</v>
      </c>
      <c r="B19" s="170" t="s">
        <v>115</v>
      </c>
      <c r="C19" s="170">
        <v>84.4</v>
      </c>
      <c r="D19" s="170">
        <v>1171</v>
      </c>
      <c r="E19" s="170">
        <v>761</v>
      </c>
      <c r="F19" s="171">
        <v>35</v>
      </c>
      <c r="G19" s="171">
        <v>34.6</v>
      </c>
      <c r="H19" s="179">
        <v>34.700000000000003</v>
      </c>
      <c r="I19" s="170">
        <v>98</v>
      </c>
      <c r="J19" s="170">
        <v>175.6</v>
      </c>
      <c r="K19" s="170">
        <v>733</v>
      </c>
      <c r="L19" s="171">
        <v>37.299999999999997</v>
      </c>
      <c r="M19" s="171">
        <v>36.700000000000003</v>
      </c>
      <c r="N19" s="172">
        <v>36.9</v>
      </c>
      <c r="O19" s="193">
        <v>234</v>
      </c>
      <c r="P19" s="171">
        <v>249</v>
      </c>
      <c r="Q19" s="194">
        <v>155.5</v>
      </c>
      <c r="R19" s="147"/>
    </row>
    <row r="20" spans="1:18" ht="7.5" customHeight="1" thickBot="1" x14ac:dyDescent="0.2">
      <c r="A20" s="56"/>
      <c r="B20" s="174"/>
      <c r="C20" s="174"/>
      <c r="D20" s="162"/>
      <c r="E20" s="162"/>
      <c r="F20" s="162"/>
      <c r="G20" s="173"/>
      <c r="H20" s="173"/>
      <c r="I20" s="173"/>
      <c r="J20" s="173"/>
      <c r="K20" s="162"/>
      <c r="L20" s="162"/>
      <c r="M20" s="162"/>
      <c r="N20" s="162"/>
      <c r="O20" s="162"/>
      <c r="P20" s="162"/>
      <c r="Q20" s="195"/>
      <c r="R20" s="147"/>
    </row>
    <row r="21" spans="1:18" ht="11.25" customHeight="1" x14ac:dyDescent="0.15">
      <c r="A21" s="56"/>
      <c r="B21" s="416" t="s">
        <v>233</v>
      </c>
      <c r="C21" s="417"/>
      <c r="D21" s="417"/>
      <c r="E21" s="418"/>
      <c r="F21" s="366" t="s">
        <v>234</v>
      </c>
      <c r="G21" s="375"/>
      <c r="H21" s="375"/>
      <c r="I21" s="375"/>
      <c r="J21" s="376"/>
      <c r="K21" s="416" t="s">
        <v>235</v>
      </c>
      <c r="L21" s="417"/>
      <c r="M21" s="417"/>
      <c r="N21" s="417"/>
      <c r="O21" s="417"/>
      <c r="P21" s="417"/>
      <c r="Q21" s="418"/>
      <c r="R21" s="147"/>
    </row>
    <row r="22" spans="1:18" ht="11.25" customHeight="1" thickBot="1" x14ac:dyDescent="0.2">
      <c r="A22" s="56"/>
      <c r="B22" s="166" t="s">
        <v>54</v>
      </c>
      <c r="C22" s="422" t="s">
        <v>236</v>
      </c>
      <c r="D22" s="423"/>
      <c r="E22" s="424"/>
      <c r="F22" s="31" t="s">
        <v>55</v>
      </c>
      <c r="G22" s="32" t="s">
        <v>56</v>
      </c>
      <c r="H22" s="369" t="s">
        <v>237</v>
      </c>
      <c r="I22" s="370"/>
      <c r="J22" s="371"/>
      <c r="K22" s="166" t="s">
        <v>57</v>
      </c>
      <c r="L22" s="167" t="s">
        <v>58</v>
      </c>
      <c r="M22" s="167" t="s">
        <v>59</v>
      </c>
      <c r="N22" s="167" t="s">
        <v>60</v>
      </c>
      <c r="O22" s="422" t="s">
        <v>238</v>
      </c>
      <c r="P22" s="423"/>
      <c r="Q22" s="424"/>
      <c r="R22" s="147"/>
    </row>
    <row r="23" spans="1:18" ht="11.25" customHeight="1" x14ac:dyDescent="0.15">
      <c r="A23" s="57" t="s">
        <v>40</v>
      </c>
      <c r="B23" s="168">
        <v>7.2480000000000002</v>
      </c>
      <c r="C23" s="408">
        <v>10.88</v>
      </c>
      <c r="D23" s="409"/>
      <c r="E23" s="410"/>
      <c r="F23" s="50">
        <v>6.48</v>
      </c>
      <c r="G23" s="51">
        <v>7.8929999999999998</v>
      </c>
      <c r="H23" s="372">
        <v>7.5570000000000004</v>
      </c>
      <c r="I23" s="373"/>
      <c r="J23" s="374"/>
      <c r="K23" s="168" t="s">
        <v>255</v>
      </c>
      <c r="L23" s="154">
        <v>30.448</v>
      </c>
      <c r="M23" s="180">
        <v>28.858000000000001</v>
      </c>
      <c r="N23" s="154">
        <v>34.761000000000003</v>
      </c>
      <c r="O23" s="408">
        <v>41.587000000000003</v>
      </c>
      <c r="P23" s="409"/>
      <c r="Q23" s="410"/>
      <c r="R23" s="147"/>
    </row>
    <row r="24" spans="1:18" ht="11.25" customHeight="1" x14ac:dyDescent="0.15">
      <c r="A24" s="54" t="s">
        <v>12</v>
      </c>
      <c r="B24" s="164" t="s">
        <v>61</v>
      </c>
      <c r="C24" s="157" t="s">
        <v>62</v>
      </c>
      <c r="D24" s="157" t="s">
        <v>63</v>
      </c>
      <c r="E24" s="15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164" t="s">
        <v>63</v>
      </c>
      <c r="L24" s="157" t="s">
        <v>65</v>
      </c>
      <c r="M24" s="157" t="s">
        <v>46</v>
      </c>
      <c r="N24" s="157" t="s">
        <v>66</v>
      </c>
      <c r="O24" s="157" t="s">
        <v>67</v>
      </c>
      <c r="P24" s="157" t="s">
        <v>68</v>
      </c>
      <c r="Q24" s="158" t="s">
        <v>69</v>
      </c>
      <c r="R24" s="147"/>
    </row>
    <row r="25" spans="1:18" ht="11.25" customHeight="1" x14ac:dyDescent="0.15">
      <c r="A25" s="54" t="s">
        <v>26</v>
      </c>
      <c r="B25" s="159">
        <v>40</v>
      </c>
      <c r="C25" s="160">
        <v>25</v>
      </c>
      <c r="D25" s="160">
        <v>25</v>
      </c>
      <c r="E25" s="161">
        <v>25</v>
      </c>
      <c r="F25" s="33">
        <v>500</v>
      </c>
      <c r="G25" s="34">
        <v>800</v>
      </c>
      <c r="H25" s="34">
        <v>15</v>
      </c>
      <c r="I25" s="34">
        <v>12</v>
      </c>
      <c r="J25" s="48">
        <v>20</v>
      </c>
      <c r="K25" s="159" t="s">
        <v>255</v>
      </c>
      <c r="L25" s="160">
        <v>550</v>
      </c>
      <c r="M25" s="181">
        <v>4000</v>
      </c>
      <c r="N25" s="160">
        <v>3100</v>
      </c>
      <c r="O25" s="160">
        <v>12</v>
      </c>
      <c r="P25" s="160">
        <v>10</v>
      </c>
      <c r="Q25" s="161">
        <v>10</v>
      </c>
      <c r="R25" s="147"/>
    </row>
    <row r="26" spans="1:18" ht="11.25" customHeight="1" thickBot="1" x14ac:dyDescent="0.2">
      <c r="A26" s="55" t="s">
        <v>27</v>
      </c>
      <c r="B26" s="201">
        <v>62.6</v>
      </c>
      <c r="C26" s="202">
        <v>56.6</v>
      </c>
      <c r="D26" s="202">
        <v>53.9</v>
      </c>
      <c r="E26" s="203">
        <v>53.6</v>
      </c>
      <c r="F26" s="222">
        <v>211</v>
      </c>
      <c r="G26" s="223">
        <v>261</v>
      </c>
      <c r="H26" s="224">
        <v>38.700000000000003</v>
      </c>
      <c r="I26" s="224">
        <v>38.5</v>
      </c>
      <c r="J26" s="225">
        <v>39</v>
      </c>
      <c r="K26" s="208" t="s">
        <v>255</v>
      </c>
      <c r="L26" s="209">
        <v>265</v>
      </c>
      <c r="M26" s="210">
        <v>1479</v>
      </c>
      <c r="N26" s="209">
        <v>653</v>
      </c>
      <c r="O26" s="202">
        <v>29.5</v>
      </c>
      <c r="P26" s="202">
        <v>29.3</v>
      </c>
      <c r="Q26" s="203">
        <v>29.1</v>
      </c>
      <c r="R26" s="147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162"/>
      <c r="N27" s="162"/>
      <c r="O27" s="162"/>
      <c r="P27" s="162"/>
      <c r="Q27" s="162"/>
      <c r="R27" s="146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416" t="s">
        <v>241</v>
      </c>
      <c r="N28" s="417"/>
      <c r="O28" s="417"/>
      <c r="P28" s="417"/>
      <c r="Q28" s="418"/>
      <c r="R28" s="146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166" t="s">
        <v>78</v>
      </c>
      <c r="N29" s="167" t="s">
        <v>79</v>
      </c>
      <c r="O29" s="422" t="s">
        <v>244</v>
      </c>
      <c r="P29" s="423"/>
      <c r="Q29" s="424"/>
      <c r="R29" s="146"/>
    </row>
    <row r="30" spans="1:18" ht="11.25" customHeight="1" x14ac:dyDescent="0.15">
      <c r="A30" s="58" t="s">
        <v>40</v>
      </c>
      <c r="B30" s="44">
        <v>14.808999999999999</v>
      </c>
      <c r="C30" s="35">
        <v>20.297000000000001</v>
      </c>
      <c r="D30" s="35">
        <v>23.812999999999999</v>
      </c>
      <c r="E30" s="384">
        <v>24.673999999999999</v>
      </c>
      <c r="F30" s="385"/>
      <c r="G30" s="44">
        <v>12.667999999999999</v>
      </c>
      <c r="H30" s="35">
        <v>14.442</v>
      </c>
      <c r="I30" s="35">
        <v>24.678999999999998</v>
      </c>
      <c r="J30" s="384">
        <v>30.952999999999999</v>
      </c>
      <c r="K30" s="386"/>
      <c r="L30" s="385"/>
      <c r="M30" s="187">
        <v>3.6150000000000002</v>
      </c>
      <c r="N30" s="184">
        <v>5.0629999999999997</v>
      </c>
      <c r="O30" s="437">
        <v>8.5670000000000002</v>
      </c>
      <c r="P30" s="440"/>
      <c r="Q30" s="441"/>
      <c r="R30" s="146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253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164" t="s">
        <v>86</v>
      </c>
      <c r="N31" s="157" t="s">
        <v>47</v>
      </c>
      <c r="O31" s="157" t="s">
        <v>289</v>
      </c>
      <c r="P31" s="157" t="s">
        <v>87</v>
      </c>
      <c r="Q31" s="158" t="s">
        <v>84</v>
      </c>
      <c r="R31" s="146"/>
    </row>
    <row r="32" spans="1:18" ht="11.25" customHeight="1" x14ac:dyDescent="0.15">
      <c r="A32" s="59" t="s">
        <v>26</v>
      </c>
      <c r="B32" s="33">
        <v>40</v>
      </c>
      <c r="C32" s="34">
        <v>45</v>
      </c>
      <c r="D32" s="34">
        <v>45</v>
      </c>
      <c r="E32" s="34">
        <v>10</v>
      </c>
      <c r="F32" s="48">
        <v>10</v>
      </c>
      <c r="G32" s="33">
        <v>12</v>
      </c>
      <c r="H32" s="34">
        <v>800</v>
      </c>
      <c r="I32" s="34">
        <v>4500</v>
      </c>
      <c r="J32" s="34">
        <v>20</v>
      </c>
      <c r="K32" s="34">
        <v>15</v>
      </c>
      <c r="L32" s="39">
        <v>15</v>
      </c>
      <c r="M32" s="159">
        <v>180</v>
      </c>
      <c r="N32" s="160">
        <v>140</v>
      </c>
      <c r="O32" s="160">
        <v>90</v>
      </c>
      <c r="P32" s="160">
        <v>130</v>
      </c>
      <c r="Q32" s="161">
        <v>140</v>
      </c>
      <c r="R32" s="146"/>
    </row>
    <row r="33" spans="1:18" ht="11.25" customHeight="1" thickBot="1" x14ac:dyDescent="0.2">
      <c r="A33" s="60" t="s">
        <v>27</v>
      </c>
      <c r="B33" s="143">
        <v>125.9</v>
      </c>
      <c r="C33" s="144">
        <v>138.69999999999999</v>
      </c>
      <c r="D33" s="144">
        <v>60.6</v>
      </c>
      <c r="E33" s="144">
        <v>30.2</v>
      </c>
      <c r="F33" s="145">
        <v>34.799999999999997</v>
      </c>
      <c r="G33" s="86">
        <v>58.8</v>
      </c>
      <c r="H33" s="87">
        <v>421</v>
      </c>
      <c r="I33" s="87">
        <v>1597</v>
      </c>
      <c r="J33" s="87">
        <v>39.6</v>
      </c>
      <c r="K33" s="87">
        <v>40.4</v>
      </c>
      <c r="L33" s="104">
        <v>40.200000000000003</v>
      </c>
      <c r="M33" s="212">
        <v>114.3</v>
      </c>
      <c r="N33" s="212">
        <v>80.3</v>
      </c>
      <c r="O33" s="212">
        <v>72.5</v>
      </c>
      <c r="P33" s="212">
        <v>103.3</v>
      </c>
      <c r="Q33" s="215">
        <v>105</v>
      </c>
      <c r="R33" s="146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162"/>
      <c r="N34" s="162"/>
      <c r="O34" s="162"/>
      <c r="P34" s="162"/>
      <c r="Q34" s="162"/>
      <c r="R34" s="146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434" t="s">
        <v>271</v>
      </c>
      <c r="N35" s="435"/>
      <c r="O35" s="435"/>
      <c r="P35" s="435"/>
      <c r="Q35" s="147"/>
      <c r="R35" s="148"/>
    </row>
    <row r="36" spans="1:18" ht="11.25" customHeight="1" thickBot="1" x14ac:dyDescent="0.2">
      <c r="A36" s="56"/>
      <c r="B36" s="166" t="s">
        <v>89</v>
      </c>
      <c r="C36" s="182" t="s">
        <v>90</v>
      </c>
      <c r="D36" s="167" t="s">
        <v>91</v>
      </c>
      <c r="E36" s="167" t="s">
        <v>92</v>
      </c>
      <c r="F36" s="167" t="s">
        <v>93</v>
      </c>
      <c r="G36" s="422" t="s">
        <v>246</v>
      </c>
      <c r="H36" s="423"/>
      <c r="I36" s="436"/>
      <c r="J36" s="422" t="s">
        <v>247</v>
      </c>
      <c r="K36" s="423"/>
      <c r="L36" s="423"/>
      <c r="M36" s="204" t="s">
        <v>272</v>
      </c>
      <c r="N36" s="205" t="s">
        <v>273</v>
      </c>
      <c r="O36" s="205" t="s">
        <v>274</v>
      </c>
      <c r="P36" s="206" t="s">
        <v>275</v>
      </c>
      <c r="Q36" s="147"/>
      <c r="R36" s="148"/>
    </row>
    <row r="37" spans="1:18" ht="11.25" customHeight="1" x14ac:dyDescent="0.15">
      <c r="A37" s="72" t="s">
        <v>40</v>
      </c>
      <c r="B37" s="183">
        <v>12.028</v>
      </c>
      <c r="C37" s="184">
        <v>15.728999999999999</v>
      </c>
      <c r="D37" s="184">
        <v>18.757999999999999</v>
      </c>
      <c r="E37" s="184">
        <v>19.001999999999999</v>
      </c>
      <c r="F37" s="184">
        <v>20.481000000000002</v>
      </c>
      <c r="G37" s="437">
        <v>30.329000000000001</v>
      </c>
      <c r="H37" s="438"/>
      <c r="I37" s="439"/>
      <c r="J37" s="408" t="s">
        <v>255</v>
      </c>
      <c r="K37" s="409"/>
      <c r="L37" s="409"/>
      <c r="M37" s="187" t="s">
        <v>115</v>
      </c>
      <c r="N37" s="184" t="s">
        <v>115</v>
      </c>
      <c r="O37" s="184" t="s">
        <v>115</v>
      </c>
      <c r="P37" s="207" t="s">
        <v>115</v>
      </c>
      <c r="Q37" s="147"/>
      <c r="R37" s="148"/>
    </row>
    <row r="38" spans="1:18" ht="11.25" customHeight="1" x14ac:dyDescent="0.15">
      <c r="A38" s="61" t="s">
        <v>12</v>
      </c>
      <c r="B38" s="177" t="s">
        <v>293</v>
      </c>
      <c r="C38" s="185" t="s">
        <v>294</v>
      </c>
      <c r="D38" s="157" t="s">
        <v>295</v>
      </c>
      <c r="E38" s="157" t="s">
        <v>296</v>
      </c>
      <c r="F38" s="157" t="s">
        <v>297</v>
      </c>
      <c r="G38" s="157" t="s">
        <v>298</v>
      </c>
      <c r="H38" s="157" t="s">
        <v>299</v>
      </c>
      <c r="I38" s="157" t="s">
        <v>300</v>
      </c>
      <c r="J38" s="157" t="s">
        <v>210</v>
      </c>
      <c r="K38" s="157" t="s">
        <v>211</v>
      </c>
      <c r="L38" s="169" t="s">
        <v>212</v>
      </c>
      <c r="M38" s="164" t="s">
        <v>115</v>
      </c>
      <c r="N38" s="157" t="s">
        <v>115</v>
      </c>
      <c r="O38" s="157" t="s">
        <v>115</v>
      </c>
      <c r="P38" s="158" t="s">
        <v>115</v>
      </c>
      <c r="Q38" s="147"/>
      <c r="R38" s="148"/>
    </row>
    <row r="39" spans="1:18" ht="11.25" customHeight="1" x14ac:dyDescent="0.15">
      <c r="A39" s="61" t="s">
        <v>26</v>
      </c>
      <c r="B39" s="165" t="s">
        <v>255</v>
      </c>
      <c r="C39" s="160">
        <v>1900</v>
      </c>
      <c r="D39" s="160">
        <v>1100</v>
      </c>
      <c r="E39" s="160">
        <v>750</v>
      </c>
      <c r="F39" s="160">
        <v>1100</v>
      </c>
      <c r="G39" s="160">
        <v>1000</v>
      </c>
      <c r="H39" s="160">
        <v>950</v>
      </c>
      <c r="I39" s="160">
        <v>1000</v>
      </c>
      <c r="J39" s="160" t="s">
        <v>255</v>
      </c>
      <c r="K39" s="160" t="s">
        <v>254</v>
      </c>
      <c r="L39" s="186" t="s">
        <v>254</v>
      </c>
      <c r="M39" s="159">
        <v>800</v>
      </c>
      <c r="N39" s="160">
        <v>200</v>
      </c>
      <c r="O39" s="160">
        <v>3000</v>
      </c>
      <c r="P39" s="161">
        <v>250</v>
      </c>
      <c r="Q39" s="147"/>
      <c r="R39" s="148"/>
    </row>
    <row r="40" spans="1:18" ht="11.25" customHeight="1" thickBot="1" x14ac:dyDescent="0.2">
      <c r="A40" s="62" t="s">
        <v>27</v>
      </c>
      <c r="B40" s="216">
        <v>519</v>
      </c>
      <c r="C40" s="217">
        <v>649</v>
      </c>
      <c r="D40" s="217">
        <v>559</v>
      </c>
      <c r="E40" s="217">
        <v>461</v>
      </c>
      <c r="F40" s="217">
        <v>503</v>
      </c>
      <c r="G40" s="217">
        <v>449</v>
      </c>
      <c r="H40" s="217">
        <v>442</v>
      </c>
      <c r="I40" s="217">
        <v>435</v>
      </c>
      <c r="J40" s="218" t="s">
        <v>254</v>
      </c>
      <c r="K40" s="218" t="s">
        <v>254</v>
      </c>
      <c r="L40" s="219" t="s">
        <v>254</v>
      </c>
      <c r="M40" s="211">
        <v>296</v>
      </c>
      <c r="N40" s="212">
        <v>136.9</v>
      </c>
      <c r="O40" s="212">
        <v>663</v>
      </c>
      <c r="P40" s="215">
        <v>191</v>
      </c>
      <c r="Q40" s="147"/>
      <c r="R40" s="148"/>
    </row>
    <row r="41" spans="1:18" ht="7.5" customHeight="1" thickBot="1" x14ac:dyDescent="0.2">
      <c r="A41" s="56"/>
      <c r="B41" s="173"/>
      <c r="C41" s="173"/>
      <c r="D41" s="173"/>
      <c r="E41" s="162"/>
      <c r="F41" s="162"/>
      <c r="G41" s="173"/>
      <c r="H41" s="173"/>
      <c r="I41" s="173"/>
      <c r="J41" s="162"/>
      <c r="K41" s="162"/>
      <c r="L41" s="162"/>
      <c r="M41" s="162"/>
      <c r="N41" s="162"/>
      <c r="O41" s="162"/>
      <c r="P41" s="162"/>
      <c r="Q41" s="146"/>
      <c r="R41" s="147"/>
    </row>
    <row r="42" spans="1:18" ht="11.25" customHeight="1" x14ac:dyDescent="0.15">
      <c r="A42" s="56"/>
      <c r="B42" s="416" t="s">
        <v>248</v>
      </c>
      <c r="C42" s="417"/>
      <c r="D42" s="417"/>
      <c r="E42" s="417"/>
      <c r="F42" s="417"/>
      <c r="G42" s="417"/>
      <c r="H42" s="417"/>
      <c r="I42" s="418"/>
      <c r="J42" s="416" t="s">
        <v>249</v>
      </c>
      <c r="K42" s="417"/>
      <c r="L42" s="417"/>
      <c r="M42" s="417"/>
      <c r="N42" s="418"/>
      <c r="O42" s="146"/>
      <c r="P42" s="146"/>
      <c r="Q42" s="146"/>
      <c r="R42" s="147"/>
    </row>
    <row r="43" spans="1:18" ht="11.25" customHeight="1" thickBot="1" x14ac:dyDescent="0.2">
      <c r="A43" s="56"/>
      <c r="B43" s="166" t="s">
        <v>97</v>
      </c>
      <c r="C43" s="167" t="s">
        <v>98</v>
      </c>
      <c r="D43" s="167" t="s">
        <v>99</v>
      </c>
      <c r="E43" s="167" t="s">
        <v>100</v>
      </c>
      <c r="F43" s="167" t="s">
        <v>101</v>
      </c>
      <c r="G43" s="428" t="s">
        <v>250</v>
      </c>
      <c r="H43" s="429"/>
      <c r="I43" s="430"/>
      <c r="J43" s="166" t="s">
        <v>102</v>
      </c>
      <c r="K43" s="167" t="s">
        <v>103</v>
      </c>
      <c r="L43" s="422" t="s">
        <v>251</v>
      </c>
      <c r="M43" s="423"/>
      <c r="N43" s="424"/>
      <c r="O43" s="146"/>
      <c r="P43" s="146"/>
      <c r="Q43" s="146"/>
      <c r="R43" s="147"/>
    </row>
    <row r="44" spans="1:18" ht="11.25" customHeight="1" x14ac:dyDescent="0.15">
      <c r="A44" s="72" t="s">
        <v>40</v>
      </c>
      <c r="B44" s="165" t="s">
        <v>254</v>
      </c>
      <c r="C44" s="160" t="s">
        <v>254</v>
      </c>
      <c r="D44" s="160" t="s">
        <v>254</v>
      </c>
      <c r="E44" s="160" t="s">
        <v>254</v>
      </c>
      <c r="F44" s="160" t="s">
        <v>254</v>
      </c>
      <c r="G44" s="431" t="s">
        <v>254</v>
      </c>
      <c r="H44" s="432"/>
      <c r="I44" s="433"/>
      <c r="J44" s="163">
        <v>5.1260000000000003</v>
      </c>
      <c r="K44" s="154">
        <v>11.03</v>
      </c>
      <c r="L44" s="408">
        <v>18.314</v>
      </c>
      <c r="M44" s="409"/>
      <c r="N44" s="410"/>
      <c r="O44" s="146"/>
      <c r="P44" s="146"/>
      <c r="Q44" s="146"/>
      <c r="R44" s="147"/>
    </row>
    <row r="45" spans="1:18" ht="11.25" customHeight="1" x14ac:dyDescent="0.15">
      <c r="A45" s="61" t="s">
        <v>12</v>
      </c>
      <c r="B45" s="177" t="s">
        <v>213</v>
      </c>
      <c r="C45" s="157" t="s">
        <v>214</v>
      </c>
      <c r="D45" s="157" t="s">
        <v>215</v>
      </c>
      <c r="E45" s="157" t="s">
        <v>216</v>
      </c>
      <c r="F45" s="169" t="s">
        <v>217</v>
      </c>
      <c r="G45" s="197" t="s">
        <v>218</v>
      </c>
      <c r="H45" s="198" t="s">
        <v>219</v>
      </c>
      <c r="I45" s="199" t="s">
        <v>220</v>
      </c>
      <c r="J45" s="177" t="s">
        <v>104</v>
      </c>
      <c r="K45" s="157" t="s">
        <v>259</v>
      </c>
      <c r="L45" s="157" t="s">
        <v>106</v>
      </c>
      <c r="M45" s="157" t="s">
        <v>209</v>
      </c>
      <c r="N45" s="158" t="s">
        <v>287</v>
      </c>
      <c r="O45" s="146"/>
      <c r="P45" s="146"/>
      <c r="Q45" s="146"/>
      <c r="R45" s="147"/>
    </row>
    <row r="46" spans="1:18" ht="11.25" customHeight="1" x14ac:dyDescent="0.15">
      <c r="A46" s="61" t="s">
        <v>26</v>
      </c>
      <c r="B46" s="165" t="s">
        <v>255</v>
      </c>
      <c r="C46" s="160" t="s">
        <v>254</v>
      </c>
      <c r="D46" s="160" t="s">
        <v>254</v>
      </c>
      <c r="E46" s="160" t="s">
        <v>254</v>
      </c>
      <c r="F46" s="160" t="s">
        <v>254</v>
      </c>
      <c r="G46" s="181" t="s">
        <v>255</v>
      </c>
      <c r="H46" s="181" t="s">
        <v>254</v>
      </c>
      <c r="I46" s="200" t="s">
        <v>254</v>
      </c>
      <c r="J46" s="165">
        <v>20</v>
      </c>
      <c r="K46" s="160">
        <v>12</v>
      </c>
      <c r="L46" s="160">
        <v>15</v>
      </c>
      <c r="M46" s="160">
        <v>30</v>
      </c>
      <c r="N46" s="161">
        <v>30</v>
      </c>
      <c r="O46" s="146"/>
      <c r="P46" s="146"/>
      <c r="Q46" s="146"/>
      <c r="R46" s="147"/>
    </row>
    <row r="47" spans="1:18" ht="11.25" customHeight="1" thickBot="1" x14ac:dyDescent="0.2">
      <c r="A47" s="62" t="s">
        <v>27</v>
      </c>
      <c r="B47" s="220" t="s">
        <v>254</v>
      </c>
      <c r="C47" s="217" t="s">
        <v>254</v>
      </c>
      <c r="D47" s="217" t="s">
        <v>254</v>
      </c>
      <c r="E47" s="21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68</v>
      </c>
      <c r="K47" s="87">
        <v>52.4</v>
      </c>
      <c r="L47" s="212">
        <v>53.5</v>
      </c>
      <c r="M47" s="212">
        <v>61.3</v>
      </c>
      <c r="N47" s="221">
        <v>63.7</v>
      </c>
      <c r="O47" s="146"/>
      <c r="P47" s="146"/>
      <c r="Q47" s="146"/>
      <c r="R47" s="147"/>
    </row>
    <row r="48" spans="1:18" ht="7.5" customHeight="1" thickBot="1" x14ac:dyDescent="0.2">
      <c r="A48" s="56"/>
      <c r="B48" s="151"/>
      <c r="C48" s="151"/>
      <c r="D48" s="146"/>
      <c r="E48" s="146"/>
      <c r="F48" s="41"/>
      <c r="G48" s="41"/>
      <c r="H48" s="41"/>
      <c r="I48" s="41"/>
      <c r="J48" s="41"/>
      <c r="K48" s="41"/>
      <c r="L48" s="162"/>
      <c r="M48" s="162"/>
      <c r="N48" s="162"/>
      <c r="O48" s="146"/>
      <c r="P48" s="146"/>
      <c r="Q48" s="146"/>
      <c r="R48" s="147"/>
    </row>
    <row r="49" spans="1:18" ht="11.25" customHeight="1" x14ac:dyDescent="0.15">
      <c r="A49" s="56"/>
      <c r="B49" s="416" t="s">
        <v>252</v>
      </c>
      <c r="C49" s="417"/>
      <c r="D49" s="417"/>
      <c r="E49" s="418"/>
      <c r="F49" s="366" t="s">
        <v>108</v>
      </c>
      <c r="G49" s="375"/>
      <c r="H49" s="375"/>
      <c r="I49" s="375"/>
      <c r="J49" s="375"/>
      <c r="K49" s="376"/>
      <c r="L49" s="146"/>
      <c r="M49" s="419" t="s">
        <v>221</v>
      </c>
      <c r="N49" s="420"/>
      <c r="O49" s="420"/>
      <c r="P49" s="420"/>
      <c r="Q49" s="420"/>
      <c r="R49" s="421"/>
    </row>
    <row r="50" spans="1:18" ht="11.25" customHeight="1" thickBot="1" x14ac:dyDescent="0.2">
      <c r="A50" s="56"/>
      <c r="B50" s="166" t="s">
        <v>109</v>
      </c>
      <c r="C50" s="422" t="s">
        <v>277</v>
      </c>
      <c r="D50" s="423"/>
      <c r="E50" s="424"/>
      <c r="F50" s="377" t="s">
        <v>110</v>
      </c>
      <c r="G50" s="370"/>
      <c r="H50" s="378"/>
      <c r="I50" s="369" t="s">
        <v>111</v>
      </c>
      <c r="J50" s="370"/>
      <c r="K50" s="371"/>
      <c r="L50" s="146"/>
      <c r="M50" s="425" t="s">
        <v>222</v>
      </c>
      <c r="N50" s="426"/>
      <c r="O50" s="426"/>
      <c r="P50" s="426"/>
      <c r="Q50" s="426"/>
      <c r="R50" s="427"/>
    </row>
    <row r="51" spans="1:18" ht="11.25" customHeight="1" thickBot="1" x14ac:dyDescent="0.2">
      <c r="A51" s="58" t="s">
        <v>40</v>
      </c>
      <c r="B51" s="168" t="s">
        <v>28</v>
      </c>
      <c r="C51" s="408">
        <v>14.837</v>
      </c>
      <c r="D51" s="409"/>
      <c r="E51" s="410"/>
      <c r="F51" s="382">
        <v>16.919</v>
      </c>
      <c r="G51" s="373"/>
      <c r="H51" s="383"/>
      <c r="I51" s="372">
        <v>7.2329999999999997</v>
      </c>
      <c r="J51" s="373"/>
      <c r="K51" s="374"/>
      <c r="L51" s="146"/>
      <c r="M51" s="411" t="s">
        <v>256</v>
      </c>
      <c r="N51" s="412"/>
      <c r="O51" s="412"/>
      <c r="P51" s="412"/>
      <c r="Q51" s="412"/>
      <c r="R51" s="413"/>
    </row>
    <row r="52" spans="1:18" ht="11.25" customHeight="1" x14ac:dyDescent="0.15">
      <c r="A52" s="59" t="s">
        <v>12</v>
      </c>
      <c r="B52" s="164" t="s">
        <v>105</v>
      </c>
      <c r="C52" s="157" t="s">
        <v>258</v>
      </c>
      <c r="D52" s="157" t="s">
        <v>20</v>
      </c>
      <c r="E52" s="15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146"/>
      <c r="M52" s="414" t="s">
        <v>366</v>
      </c>
      <c r="N52" s="414"/>
      <c r="O52" s="414"/>
      <c r="P52" s="414"/>
      <c r="Q52" s="414"/>
      <c r="R52" s="414"/>
    </row>
    <row r="53" spans="1:18" ht="11.25" customHeight="1" x14ac:dyDescent="0.15">
      <c r="A53" s="59" t="s">
        <v>26</v>
      </c>
      <c r="B53" s="168" t="s">
        <v>28</v>
      </c>
      <c r="C53" s="160">
        <v>200</v>
      </c>
      <c r="D53" s="186">
        <v>160</v>
      </c>
      <c r="E53" s="190" t="s">
        <v>28</v>
      </c>
      <c r="F53" s="66" t="s">
        <v>255</v>
      </c>
      <c r="G53" s="66">
        <v>220</v>
      </c>
      <c r="H53" s="66">
        <v>220</v>
      </c>
      <c r="I53" s="34">
        <v>60</v>
      </c>
      <c r="J53" s="34">
        <v>55</v>
      </c>
      <c r="K53" s="39">
        <v>60</v>
      </c>
      <c r="L53" s="146"/>
      <c r="M53" s="415"/>
      <c r="N53" s="415"/>
      <c r="O53" s="415"/>
      <c r="P53" s="415"/>
      <c r="Q53" s="415"/>
      <c r="R53" s="415"/>
    </row>
    <row r="54" spans="1:18" ht="11.25" customHeight="1" thickBot="1" x14ac:dyDescent="0.2">
      <c r="A54" s="60" t="s">
        <v>27</v>
      </c>
      <c r="B54" s="211" t="s">
        <v>28</v>
      </c>
      <c r="C54" s="212">
        <v>148.30000000000001</v>
      </c>
      <c r="D54" s="212">
        <v>153.4</v>
      </c>
      <c r="E54" s="215" t="s">
        <v>28</v>
      </c>
      <c r="F54" s="80" t="s">
        <v>255</v>
      </c>
      <c r="G54" s="91">
        <v>126.9</v>
      </c>
      <c r="H54" s="92">
        <v>127.4</v>
      </c>
      <c r="I54" s="141">
        <v>53.8</v>
      </c>
      <c r="J54" s="141">
        <v>53.7</v>
      </c>
      <c r="K54" s="142">
        <v>53.8</v>
      </c>
      <c r="L54" s="146"/>
      <c r="M54" s="415"/>
      <c r="N54" s="415"/>
      <c r="O54" s="415"/>
      <c r="P54" s="415"/>
      <c r="Q54" s="415"/>
      <c r="R54" s="415"/>
    </row>
    <row r="55" spans="1:18" x14ac:dyDescent="0.15">
      <c r="B55" s="148"/>
      <c r="C55" s="148"/>
      <c r="D55" s="148"/>
      <c r="E55" s="148"/>
      <c r="F55" s="56"/>
      <c r="L55" s="148"/>
      <c r="M55" s="415"/>
      <c r="N55" s="415"/>
      <c r="O55" s="415"/>
      <c r="P55" s="415"/>
      <c r="Q55" s="415"/>
      <c r="R55" s="41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5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="122" zoomScaleNormal="122" workbookViewId="0">
      <selection activeCell="S9" sqref="S9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366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44992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28</v>
      </c>
      <c r="D9" s="51">
        <v>16.37</v>
      </c>
      <c r="E9" s="372">
        <v>19.704000000000001</v>
      </c>
      <c r="F9" s="373"/>
      <c r="G9" s="374"/>
      <c r="H9" s="82" t="s">
        <v>28</v>
      </c>
      <c r="I9" s="83" t="s">
        <v>28</v>
      </c>
      <c r="J9" s="51">
        <v>12.725</v>
      </c>
      <c r="K9" s="372">
        <v>18.515000000000001</v>
      </c>
      <c r="L9" s="373"/>
      <c r="M9" s="374"/>
      <c r="N9" s="50" t="s">
        <v>28</v>
      </c>
      <c r="O9" s="51">
        <v>16.754999999999999</v>
      </c>
      <c r="P9" s="372">
        <v>24.466000000000001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28</v>
      </c>
      <c r="D11" s="34">
        <v>700</v>
      </c>
      <c r="E11" s="34">
        <v>220</v>
      </c>
      <c r="F11" s="34">
        <v>270</v>
      </c>
      <c r="G11" s="39">
        <v>280</v>
      </c>
      <c r="H11" s="33" t="s">
        <v>28</v>
      </c>
      <c r="I11" s="34" t="s">
        <v>28</v>
      </c>
      <c r="J11" s="34">
        <v>310</v>
      </c>
      <c r="K11" s="34">
        <v>160</v>
      </c>
      <c r="L11" s="34">
        <v>190</v>
      </c>
      <c r="M11" s="39">
        <v>160</v>
      </c>
      <c r="N11" s="33" t="s">
        <v>28</v>
      </c>
      <c r="O11" s="34">
        <v>130</v>
      </c>
      <c r="P11" s="34">
        <v>200</v>
      </c>
      <c r="Q11" s="34">
        <v>310</v>
      </c>
      <c r="R11" s="39" t="s">
        <v>28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28</v>
      </c>
      <c r="D12" s="87">
        <v>216</v>
      </c>
      <c r="E12" s="88">
        <v>176</v>
      </c>
      <c r="F12" s="88">
        <v>194</v>
      </c>
      <c r="G12" s="89">
        <v>195</v>
      </c>
      <c r="H12" s="86" t="s">
        <v>28</v>
      </c>
      <c r="I12" s="87" t="s">
        <v>28</v>
      </c>
      <c r="J12" s="87">
        <v>151</v>
      </c>
      <c r="K12" s="88">
        <v>122</v>
      </c>
      <c r="L12" s="88">
        <v>127</v>
      </c>
      <c r="M12" s="89">
        <v>128</v>
      </c>
      <c r="N12" s="86" t="s">
        <v>28</v>
      </c>
      <c r="O12" s="87">
        <v>112</v>
      </c>
      <c r="P12" s="87">
        <v>114</v>
      </c>
      <c r="Q12" s="87">
        <v>167</v>
      </c>
      <c r="R12" s="104" t="s">
        <v>28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4.1639999999999997</v>
      </c>
      <c r="C16" s="93">
        <v>11.156000000000001</v>
      </c>
      <c r="D16" s="94">
        <v>19.315000000000001</v>
      </c>
      <c r="E16" s="51">
        <v>22.238</v>
      </c>
      <c r="F16" s="372">
        <v>24.988</v>
      </c>
      <c r="G16" s="373"/>
      <c r="H16" s="374"/>
      <c r="I16" s="50">
        <v>8.4039999999999999</v>
      </c>
      <c r="J16" s="51">
        <v>16.521999999999998</v>
      </c>
      <c r="K16" s="51">
        <v>20.035</v>
      </c>
      <c r="L16" s="379">
        <v>21.556999999999999</v>
      </c>
      <c r="M16" s="380"/>
      <c r="N16" s="381"/>
      <c r="O16" s="382">
        <v>17.295000000000002</v>
      </c>
      <c r="P16" s="383"/>
      <c r="Q16" s="105">
        <v>15.436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21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 t="s">
        <v>115</v>
      </c>
      <c r="C18" s="96">
        <v>20</v>
      </c>
      <c r="D18" s="66">
        <v>4900</v>
      </c>
      <c r="E18" s="34">
        <v>3500</v>
      </c>
      <c r="F18" s="34">
        <v>25</v>
      </c>
      <c r="G18" s="34">
        <v>20</v>
      </c>
      <c r="H18" s="39">
        <v>20</v>
      </c>
      <c r="I18" s="34">
        <v>30</v>
      </c>
      <c r="J18" s="34">
        <v>250</v>
      </c>
      <c r="K18" s="34">
        <v>3000</v>
      </c>
      <c r="L18" s="34">
        <v>15</v>
      </c>
      <c r="M18" s="34">
        <v>12</v>
      </c>
      <c r="N18" s="34">
        <v>10</v>
      </c>
      <c r="O18" s="33">
        <v>350</v>
      </c>
      <c r="P18" s="34">
        <v>350</v>
      </c>
      <c r="Q18" s="39">
        <v>150</v>
      </c>
      <c r="R18" s="42"/>
    </row>
    <row r="19" spans="1:18" ht="11.25" customHeight="1" thickBot="1" x14ac:dyDescent="0.2">
      <c r="A19" s="55" t="s">
        <v>27</v>
      </c>
      <c r="B19" s="226" t="s">
        <v>115</v>
      </c>
      <c r="C19" s="226">
        <v>90</v>
      </c>
      <c r="D19" s="226">
        <v>1081</v>
      </c>
      <c r="E19" s="226">
        <v>719</v>
      </c>
      <c r="F19" s="227">
        <v>37</v>
      </c>
      <c r="G19" s="227">
        <v>35</v>
      </c>
      <c r="H19" s="229">
        <v>34</v>
      </c>
      <c r="I19" s="226">
        <v>102</v>
      </c>
      <c r="J19" s="226">
        <v>175.6</v>
      </c>
      <c r="K19" s="226">
        <v>706</v>
      </c>
      <c r="L19" s="227">
        <v>40</v>
      </c>
      <c r="M19" s="227">
        <v>38</v>
      </c>
      <c r="N19" s="228">
        <v>36.9</v>
      </c>
      <c r="O19" s="233">
        <v>228</v>
      </c>
      <c r="P19" s="227">
        <v>225</v>
      </c>
      <c r="Q19" s="234">
        <v>143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7.4610000000000003</v>
      </c>
      <c r="C23" s="372">
        <v>10.641999999999999</v>
      </c>
      <c r="D23" s="373"/>
      <c r="E23" s="374"/>
      <c r="F23" s="50">
        <v>6.4779999999999998</v>
      </c>
      <c r="G23" s="51">
        <v>7.8620000000000001</v>
      </c>
      <c r="H23" s="372">
        <v>7.3230000000000004</v>
      </c>
      <c r="I23" s="373"/>
      <c r="J23" s="374"/>
      <c r="K23" s="50" t="s">
        <v>255</v>
      </c>
      <c r="L23" s="51">
        <v>30.513000000000002</v>
      </c>
      <c r="M23" s="97">
        <v>28.826000000000001</v>
      </c>
      <c r="N23" s="51">
        <v>34.722000000000001</v>
      </c>
      <c r="O23" s="372">
        <v>41.758000000000003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40</v>
      </c>
      <c r="C25" s="34">
        <v>20</v>
      </c>
      <c r="D25" s="34">
        <v>25</v>
      </c>
      <c r="E25" s="39">
        <v>25</v>
      </c>
      <c r="F25" s="33">
        <v>800</v>
      </c>
      <c r="G25" s="34">
        <v>800</v>
      </c>
      <c r="H25" s="34">
        <v>15</v>
      </c>
      <c r="I25" s="34">
        <v>15</v>
      </c>
      <c r="J25" s="48">
        <v>12</v>
      </c>
      <c r="K25" s="33" t="s">
        <v>255</v>
      </c>
      <c r="L25" s="34">
        <v>500</v>
      </c>
      <c r="M25" s="70">
        <v>3500</v>
      </c>
      <c r="N25" s="34">
        <v>3000</v>
      </c>
      <c r="O25" s="34">
        <v>10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65</v>
      </c>
      <c r="C26" s="111">
        <v>55</v>
      </c>
      <c r="D26" s="111">
        <v>53</v>
      </c>
      <c r="E26" s="112">
        <v>53</v>
      </c>
      <c r="F26" s="222">
        <v>250</v>
      </c>
      <c r="G26" s="223">
        <v>272</v>
      </c>
      <c r="H26" s="224">
        <v>43</v>
      </c>
      <c r="I26" s="224">
        <v>38.5</v>
      </c>
      <c r="J26" s="225">
        <v>39</v>
      </c>
      <c r="K26" s="230" t="s">
        <v>255</v>
      </c>
      <c r="L26" s="231">
        <v>241</v>
      </c>
      <c r="M26" s="232">
        <v>1542</v>
      </c>
      <c r="N26" s="231">
        <v>793</v>
      </c>
      <c r="O26" s="111">
        <v>31</v>
      </c>
      <c r="P26" s="111">
        <v>30</v>
      </c>
      <c r="Q26" s="112">
        <v>29.1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14.787000000000001</v>
      </c>
      <c r="C30" s="35">
        <v>20.286999999999999</v>
      </c>
      <c r="D30" s="35">
        <v>23.805</v>
      </c>
      <c r="E30" s="384">
        <v>24.390999999999998</v>
      </c>
      <c r="F30" s="385"/>
      <c r="G30" s="44">
        <v>12.727</v>
      </c>
      <c r="H30" s="35">
        <v>14.486000000000001</v>
      </c>
      <c r="I30" s="35">
        <v>24.672000000000001</v>
      </c>
      <c r="J30" s="384">
        <v>31.170999999999999</v>
      </c>
      <c r="K30" s="386"/>
      <c r="L30" s="385"/>
      <c r="M30" s="44">
        <v>3.6819999999999999</v>
      </c>
      <c r="N30" s="35">
        <v>5.1219999999999999</v>
      </c>
      <c r="O30" s="384">
        <v>8.1140000000000008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45</v>
      </c>
      <c r="C32" s="34">
        <v>50</v>
      </c>
      <c r="D32" s="34">
        <v>45</v>
      </c>
      <c r="E32" s="34">
        <v>10</v>
      </c>
      <c r="F32" s="48">
        <v>10</v>
      </c>
      <c r="G32" s="33">
        <v>12</v>
      </c>
      <c r="H32" s="34">
        <v>900</v>
      </c>
      <c r="I32" s="34">
        <v>3800</v>
      </c>
      <c r="J32" s="34">
        <v>20</v>
      </c>
      <c r="K32" s="34">
        <v>15</v>
      </c>
      <c r="L32" s="39">
        <v>20</v>
      </c>
      <c r="M32" s="33">
        <v>200</v>
      </c>
      <c r="N32" s="34">
        <v>150</v>
      </c>
      <c r="O32" s="34">
        <v>75</v>
      </c>
      <c r="P32" s="34">
        <v>140</v>
      </c>
      <c r="Q32" s="39">
        <v>130</v>
      </c>
      <c r="R32" s="41"/>
    </row>
    <row r="33" spans="1:18" ht="11.25" customHeight="1" thickBot="1" x14ac:dyDescent="0.2">
      <c r="A33" s="60" t="s">
        <v>27</v>
      </c>
      <c r="B33" s="143">
        <v>117</v>
      </c>
      <c r="C33" s="144">
        <v>125</v>
      </c>
      <c r="D33" s="144">
        <v>58</v>
      </c>
      <c r="E33" s="144">
        <v>24</v>
      </c>
      <c r="F33" s="145">
        <v>23</v>
      </c>
      <c r="G33" s="86">
        <v>61</v>
      </c>
      <c r="H33" s="87">
        <v>416</v>
      </c>
      <c r="I33" s="87">
        <v>1515</v>
      </c>
      <c r="J33" s="87">
        <v>39.6</v>
      </c>
      <c r="K33" s="87">
        <v>40.4</v>
      </c>
      <c r="L33" s="104">
        <v>40.200000000000003</v>
      </c>
      <c r="M33" s="87">
        <v>120</v>
      </c>
      <c r="N33" s="87">
        <v>82</v>
      </c>
      <c r="O33" s="87">
        <v>72.5</v>
      </c>
      <c r="P33" s="87">
        <v>97</v>
      </c>
      <c r="Q33" s="104">
        <v>97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12.035</v>
      </c>
      <c r="C37" s="35">
        <v>15.839</v>
      </c>
      <c r="D37" s="35">
        <v>18.806000000000001</v>
      </c>
      <c r="E37" s="35">
        <v>19.05</v>
      </c>
      <c r="F37" s="35">
        <v>20.51</v>
      </c>
      <c r="G37" s="384">
        <v>30.291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 t="s">
        <v>255</v>
      </c>
      <c r="C39" s="34">
        <v>1800</v>
      </c>
      <c r="D39" s="34">
        <v>1100</v>
      </c>
      <c r="E39" s="34">
        <v>900</v>
      </c>
      <c r="F39" s="34">
        <v>1200</v>
      </c>
      <c r="G39" s="34">
        <v>950</v>
      </c>
      <c r="H39" s="34">
        <v>1100</v>
      </c>
      <c r="I39" s="34">
        <v>1000</v>
      </c>
      <c r="J39" s="34" t="s">
        <v>255</v>
      </c>
      <c r="K39" s="34" t="s">
        <v>254</v>
      </c>
      <c r="L39" s="48" t="s">
        <v>254</v>
      </c>
      <c r="M39" s="33">
        <v>700</v>
      </c>
      <c r="N39" s="34">
        <v>220</v>
      </c>
      <c r="O39" s="34">
        <v>2500</v>
      </c>
      <c r="P39" s="39">
        <v>380</v>
      </c>
      <c r="Q39" s="42"/>
    </row>
    <row r="40" spans="1:18" ht="11.25" customHeight="1" thickBot="1" x14ac:dyDescent="0.2">
      <c r="A40" s="62" t="s">
        <v>27</v>
      </c>
      <c r="B40" s="117">
        <v>563</v>
      </c>
      <c r="C40" s="77">
        <v>610</v>
      </c>
      <c r="D40" s="77">
        <v>578</v>
      </c>
      <c r="E40" s="77">
        <v>493</v>
      </c>
      <c r="F40" s="77">
        <v>513</v>
      </c>
      <c r="G40" s="77">
        <v>451</v>
      </c>
      <c r="H40" s="77">
        <v>448</v>
      </c>
      <c r="I40" s="77">
        <v>443</v>
      </c>
      <c r="J40" s="78" t="s">
        <v>254</v>
      </c>
      <c r="K40" s="78" t="s">
        <v>254</v>
      </c>
      <c r="L40" s="79" t="s">
        <v>254</v>
      </c>
      <c r="M40" s="86">
        <v>261</v>
      </c>
      <c r="N40" s="87">
        <v>153</v>
      </c>
      <c r="O40" s="87">
        <v>475</v>
      </c>
      <c r="P40" s="104">
        <v>211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5.13</v>
      </c>
      <c r="K44" s="51">
        <v>10.984</v>
      </c>
      <c r="L44" s="372">
        <v>18.712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15</v>
      </c>
      <c r="K46" s="34">
        <v>10</v>
      </c>
      <c r="L46" s="34">
        <v>15</v>
      </c>
      <c r="M46" s="34">
        <v>30</v>
      </c>
      <c r="N46" s="39">
        <v>25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66</v>
      </c>
      <c r="K47" s="87">
        <v>52.4</v>
      </c>
      <c r="L47" s="87">
        <v>54</v>
      </c>
      <c r="M47" s="87">
        <v>61.3</v>
      </c>
      <c r="N47" s="114">
        <v>62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387" t="s">
        <v>221</v>
      </c>
      <c r="N49" s="388"/>
      <c r="O49" s="388"/>
      <c r="P49" s="388"/>
      <c r="Q49" s="388"/>
      <c r="R49" s="389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28</v>
      </c>
      <c r="C51" s="372">
        <v>15.141999999999999</v>
      </c>
      <c r="D51" s="373"/>
      <c r="E51" s="374"/>
      <c r="F51" s="382">
        <v>16.792000000000002</v>
      </c>
      <c r="G51" s="373"/>
      <c r="H51" s="383"/>
      <c r="I51" s="372">
        <v>7.0149999999999997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371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50" t="s">
        <v>28</v>
      </c>
      <c r="C53" s="34">
        <v>160</v>
      </c>
      <c r="D53" s="48">
        <v>160</v>
      </c>
      <c r="E53" s="105" t="s">
        <v>28</v>
      </c>
      <c r="F53" s="66" t="s">
        <v>255</v>
      </c>
      <c r="G53" s="66">
        <v>250</v>
      </c>
      <c r="H53" s="66">
        <v>260</v>
      </c>
      <c r="I53" s="34">
        <v>60</v>
      </c>
      <c r="J53" s="34">
        <v>60</v>
      </c>
      <c r="K53" s="39">
        <v>60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28</v>
      </c>
      <c r="C54" s="87">
        <v>137</v>
      </c>
      <c r="D54" s="87">
        <v>149</v>
      </c>
      <c r="E54" s="104" t="s">
        <v>28</v>
      </c>
      <c r="F54" s="80" t="s">
        <v>255</v>
      </c>
      <c r="G54" s="91">
        <v>134</v>
      </c>
      <c r="H54" s="92">
        <v>134</v>
      </c>
      <c r="I54" s="141">
        <v>53</v>
      </c>
      <c r="J54" s="141">
        <v>53</v>
      </c>
      <c r="K54" s="142">
        <v>53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5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22" zoomScaleNormal="122" workbookViewId="0">
      <selection activeCell="P9" sqref="P9:R9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366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44998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28</v>
      </c>
      <c r="D9" s="51">
        <v>16.552</v>
      </c>
      <c r="E9" s="372">
        <v>19.861000000000001</v>
      </c>
      <c r="F9" s="373"/>
      <c r="G9" s="374"/>
      <c r="H9" s="82" t="s">
        <v>28</v>
      </c>
      <c r="I9" s="83" t="s">
        <v>28</v>
      </c>
      <c r="J9" s="51">
        <v>12.763999999999999</v>
      </c>
      <c r="K9" s="372">
        <v>18.523</v>
      </c>
      <c r="L9" s="373"/>
      <c r="M9" s="374"/>
      <c r="N9" s="50" t="s">
        <v>28</v>
      </c>
      <c r="O9" s="51">
        <v>16.622</v>
      </c>
      <c r="P9" s="372">
        <v>24.494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28</v>
      </c>
      <c r="D11" s="34">
        <v>600</v>
      </c>
      <c r="E11" s="34">
        <v>230</v>
      </c>
      <c r="F11" s="34">
        <v>240</v>
      </c>
      <c r="G11" s="39">
        <v>280</v>
      </c>
      <c r="H11" s="33" t="s">
        <v>28</v>
      </c>
      <c r="I11" s="34" t="s">
        <v>28</v>
      </c>
      <c r="J11" s="34">
        <v>310</v>
      </c>
      <c r="K11" s="34">
        <v>160</v>
      </c>
      <c r="L11" s="34">
        <v>180</v>
      </c>
      <c r="M11" s="39">
        <v>160</v>
      </c>
      <c r="N11" s="33" t="s">
        <v>28</v>
      </c>
      <c r="O11" s="34">
        <v>150</v>
      </c>
      <c r="P11" s="34">
        <v>130</v>
      </c>
      <c r="Q11" s="34">
        <v>420</v>
      </c>
      <c r="R11" s="39" t="s">
        <v>28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28</v>
      </c>
      <c r="D12" s="87">
        <v>239</v>
      </c>
      <c r="E12" s="88">
        <v>188.8</v>
      </c>
      <c r="F12" s="88">
        <v>197.1</v>
      </c>
      <c r="G12" s="89">
        <v>211</v>
      </c>
      <c r="H12" s="86" t="s">
        <v>28</v>
      </c>
      <c r="I12" s="87" t="s">
        <v>28</v>
      </c>
      <c r="J12" s="87">
        <v>150.6</v>
      </c>
      <c r="K12" s="88">
        <v>118.6</v>
      </c>
      <c r="L12" s="88">
        <v>126.9</v>
      </c>
      <c r="M12" s="89">
        <v>127</v>
      </c>
      <c r="N12" s="86" t="s">
        <v>28</v>
      </c>
      <c r="O12" s="87">
        <v>117.7</v>
      </c>
      <c r="P12" s="87">
        <v>96.9</v>
      </c>
      <c r="Q12" s="87">
        <v>175.8</v>
      </c>
      <c r="R12" s="104" t="s">
        <v>28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4.1630000000000003</v>
      </c>
      <c r="C16" s="93">
        <v>11.170999999999999</v>
      </c>
      <c r="D16" s="94">
        <v>19.332999999999998</v>
      </c>
      <c r="E16" s="51">
        <v>22.204999999999998</v>
      </c>
      <c r="F16" s="372">
        <v>25.108000000000001</v>
      </c>
      <c r="G16" s="373"/>
      <c r="H16" s="374"/>
      <c r="I16" s="50">
        <v>8.4870000000000001</v>
      </c>
      <c r="J16" s="51">
        <v>16.533000000000001</v>
      </c>
      <c r="K16" s="51">
        <v>20.010000000000002</v>
      </c>
      <c r="L16" s="379">
        <v>21.611000000000001</v>
      </c>
      <c r="M16" s="380"/>
      <c r="N16" s="381"/>
      <c r="O16" s="382">
        <v>17.562000000000001</v>
      </c>
      <c r="P16" s="383"/>
      <c r="Q16" s="105">
        <v>15.743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21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 t="s">
        <v>115</v>
      </c>
      <c r="C18" s="96">
        <v>20</v>
      </c>
      <c r="D18" s="66">
        <v>5000</v>
      </c>
      <c r="E18" s="34">
        <v>3200</v>
      </c>
      <c r="F18" s="34">
        <v>20</v>
      </c>
      <c r="G18" s="34">
        <v>20</v>
      </c>
      <c r="H18" s="39">
        <v>20</v>
      </c>
      <c r="I18" s="34">
        <v>30</v>
      </c>
      <c r="J18" s="34">
        <v>300</v>
      </c>
      <c r="K18" s="34">
        <v>3200</v>
      </c>
      <c r="L18" s="34">
        <v>12</v>
      </c>
      <c r="M18" s="34">
        <v>12</v>
      </c>
      <c r="N18" s="34">
        <v>12</v>
      </c>
      <c r="O18" s="33">
        <v>350</v>
      </c>
      <c r="P18" s="34">
        <v>350</v>
      </c>
      <c r="Q18" s="39">
        <v>150</v>
      </c>
      <c r="R18" s="42"/>
    </row>
    <row r="19" spans="1:18" ht="11.25" customHeight="1" thickBot="1" x14ac:dyDescent="0.2">
      <c r="A19" s="55" t="s">
        <v>27</v>
      </c>
      <c r="B19" s="226" t="s">
        <v>115</v>
      </c>
      <c r="C19" s="226">
        <v>72.599999999999994</v>
      </c>
      <c r="D19" s="226">
        <v>1091</v>
      </c>
      <c r="E19" s="226">
        <v>757</v>
      </c>
      <c r="F19" s="227">
        <v>34.4</v>
      </c>
      <c r="G19" s="227">
        <v>34.6</v>
      </c>
      <c r="H19" s="229">
        <v>34.4</v>
      </c>
      <c r="I19" s="226">
        <v>104.9</v>
      </c>
      <c r="J19" s="226">
        <v>187.3</v>
      </c>
      <c r="K19" s="226">
        <v>725</v>
      </c>
      <c r="L19" s="227">
        <v>37.1</v>
      </c>
      <c r="M19" s="227">
        <v>36.799999999999997</v>
      </c>
      <c r="N19" s="228">
        <v>42.1</v>
      </c>
      <c r="O19" s="233">
        <v>227</v>
      </c>
      <c r="P19" s="227">
        <v>249</v>
      </c>
      <c r="Q19" s="234">
        <v>156.1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7.5810000000000004</v>
      </c>
      <c r="C23" s="372">
        <v>10.722</v>
      </c>
      <c r="D23" s="373"/>
      <c r="E23" s="374"/>
      <c r="F23" s="50">
        <v>6.5119999999999996</v>
      </c>
      <c r="G23" s="51">
        <v>7.8570000000000002</v>
      </c>
      <c r="H23" s="372">
        <v>7.3339999999999996</v>
      </c>
      <c r="I23" s="373"/>
      <c r="J23" s="374"/>
      <c r="K23" s="50" t="s">
        <v>255</v>
      </c>
      <c r="L23" s="51">
        <v>30.574999999999999</v>
      </c>
      <c r="M23" s="97">
        <v>28.882999999999999</v>
      </c>
      <c r="N23" s="51">
        <v>34.569000000000003</v>
      </c>
      <c r="O23" s="372">
        <v>41.954000000000001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50</v>
      </c>
      <c r="C25" s="34">
        <v>25</v>
      </c>
      <c r="D25" s="34">
        <v>25</v>
      </c>
      <c r="E25" s="39">
        <v>25</v>
      </c>
      <c r="F25" s="33">
        <v>950</v>
      </c>
      <c r="G25" s="34">
        <v>900</v>
      </c>
      <c r="H25" s="34">
        <v>20</v>
      </c>
      <c r="I25" s="34">
        <v>15</v>
      </c>
      <c r="J25" s="48">
        <v>20</v>
      </c>
      <c r="K25" s="33" t="s">
        <v>255</v>
      </c>
      <c r="L25" s="34">
        <v>500</v>
      </c>
      <c r="M25" s="70">
        <v>3500</v>
      </c>
      <c r="N25" s="34">
        <v>4500</v>
      </c>
      <c r="O25" s="34">
        <v>10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62.7</v>
      </c>
      <c r="C26" s="111">
        <v>53.5</v>
      </c>
      <c r="D26" s="111">
        <v>51.6</v>
      </c>
      <c r="E26" s="112">
        <v>52.7</v>
      </c>
      <c r="F26" s="222">
        <v>283</v>
      </c>
      <c r="G26" s="223">
        <v>280</v>
      </c>
      <c r="H26" s="224">
        <v>38.299999999999997</v>
      </c>
      <c r="I26" s="224">
        <v>38.1</v>
      </c>
      <c r="J26" s="225">
        <v>38.6</v>
      </c>
      <c r="K26" s="230" t="s">
        <v>255</v>
      </c>
      <c r="L26" s="231">
        <v>259</v>
      </c>
      <c r="M26" s="232">
        <v>1502</v>
      </c>
      <c r="N26" s="231">
        <v>907</v>
      </c>
      <c r="O26" s="111">
        <v>29.5</v>
      </c>
      <c r="P26" s="111">
        <v>29.6</v>
      </c>
      <c r="Q26" s="112">
        <v>29.4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14.797000000000001</v>
      </c>
      <c r="C30" s="35">
        <v>20.298999999999999</v>
      </c>
      <c r="D30" s="35">
        <v>23.806000000000001</v>
      </c>
      <c r="E30" s="384">
        <v>24.437999999999999</v>
      </c>
      <c r="F30" s="385"/>
      <c r="G30" s="44">
        <v>12.776999999999999</v>
      </c>
      <c r="H30" s="35">
        <v>14.472</v>
      </c>
      <c r="I30" s="35">
        <v>24.646000000000001</v>
      </c>
      <c r="J30" s="384">
        <v>31.367000000000001</v>
      </c>
      <c r="K30" s="386"/>
      <c r="L30" s="385"/>
      <c r="M30" s="44">
        <v>3.8029999999999999</v>
      </c>
      <c r="N30" s="35">
        <v>5.2220000000000004</v>
      </c>
      <c r="O30" s="384">
        <v>8.1679999999999993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50</v>
      </c>
      <c r="C32" s="34">
        <v>55</v>
      </c>
      <c r="D32" s="34">
        <v>50</v>
      </c>
      <c r="E32" s="34">
        <v>10</v>
      </c>
      <c r="F32" s="48">
        <v>8</v>
      </c>
      <c r="G32" s="33">
        <v>12</v>
      </c>
      <c r="H32" s="34">
        <v>800</v>
      </c>
      <c r="I32" s="34">
        <v>4200</v>
      </c>
      <c r="J32" s="34">
        <v>15</v>
      </c>
      <c r="K32" s="34">
        <v>15</v>
      </c>
      <c r="L32" s="39">
        <v>15</v>
      </c>
      <c r="M32" s="33">
        <v>200</v>
      </c>
      <c r="N32" s="34">
        <v>150</v>
      </c>
      <c r="O32" s="34">
        <v>80</v>
      </c>
      <c r="P32" s="34">
        <v>130</v>
      </c>
      <c r="Q32" s="39">
        <v>140</v>
      </c>
      <c r="R32" s="41"/>
    </row>
    <row r="33" spans="1:18" ht="11.25" customHeight="1" thickBot="1" x14ac:dyDescent="0.2">
      <c r="A33" s="60" t="s">
        <v>27</v>
      </c>
      <c r="B33" s="143">
        <v>122.5</v>
      </c>
      <c r="C33" s="144">
        <v>133.9</v>
      </c>
      <c r="D33" s="144">
        <v>59.1</v>
      </c>
      <c r="E33" s="144">
        <v>28.7</v>
      </c>
      <c r="F33" s="145">
        <v>34.700000000000003</v>
      </c>
      <c r="G33" s="86">
        <v>59.6</v>
      </c>
      <c r="H33" s="87">
        <v>419</v>
      </c>
      <c r="I33" s="87">
        <v>1592</v>
      </c>
      <c r="J33" s="87">
        <v>39.299999999999997</v>
      </c>
      <c r="K33" s="87">
        <v>38.799999999999997</v>
      </c>
      <c r="L33" s="104">
        <v>39.9</v>
      </c>
      <c r="M33" s="87">
        <v>119.5</v>
      </c>
      <c r="N33" s="87">
        <v>80.900000000000006</v>
      </c>
      <c r="O33" s="87">
        <v>72.599999999999994</v>
      </c>
      <c r="P33" s="87">
        <v>101.2</v>
      </c>
      <c r="Q33" s="104">
        <v>101.2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12.285</v>
      </c>
      <c r="C37" s="35">
        <v>15.94</v>
      </c>
      <c r="D37" s="35">
        <v>18.972000000000001</v>
      </c>
      <c r="E37" s="35">
        <v>19.103000000000002</v>
      </c>
      <c r="F37" s="35">
        <v>20.562000000000001</v>
      </c>
      <c r="G37" s="384">
        <v>30.358000000000001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 t="s">
        <v>255</v>
      </c>
      <c r="C39" s="34">
        <v>1800</v>
      </c>
      <c r="D39" s="34">
        <v>900</v>
      </c>
      <c r="E39" s="34">
        <v>900</v>
      </c>
      <c r="F39" s="34">
        <v>1200</v>
      </c>
      <c r="G39" s="34">
        <v>950</v>
      </c>
      <c r="H39" s="34">
        <v>950</v>
      </c>
      <c r="I39" s="34">
        <v>900</v>
      </c>
      <c r="J39" s="34" t="s">
        <v>255</v>
      </c>
      <c r="K39" s="34" t="s">
        <v>254</v>
      </c>
      <c r="L39" s="48" t="s">
        <v>254</v>
      </c>
      <c r="M39" s="33">
        <v>700</v>
      </c>
      <c r="N39" s="34">
        <v>210</v>
      </c>
      <c r="O39" s="34">
        <v>3000</v>
      </c>
      <c r="P39" s="39">
        <v>450</v>
      </c>
      <c r="Q39" s="42"/>
    </row>
    <row r="40" spans="1:18" ht="11.25" customHeight="1" thickBot="1" x14ac:dyDescent="0.2">
      <c r="A40" s="62" t="s">
        <v>27</v>
      </c>
      <c r="B40" s="117">
        <v>532</v>
      </c>
      <c r="C40" s="77">
        <v>569</v>
      </c>
      <c r="D40" s="77">
        <v>475</v>
      </c>
      <c r="E40" s="77">
        <v>523</v>
      </c>
      <c r="F40" s="77">
        <v>494</v>
      </c>
      <c r="G40" s="77">
        <v>431</v>
      </c>
      <c r="H40" s="77">
        <v>420</v>
      </c>
      <c r="I40" s="77">
        <v>416</v>
      </c>
      <c r="J40" s="78" t="s">
        <v>254</v>
      </c>
      <c r="K40" s="78" t="s">
        <v>254</v>
      </c>
      <c r="L40" s="79" t="s">
        <v>254</v>
      </c>
      <c r="M40" s="86">
        <v>270</v>
      </c>
      <c r="N40" s="87">
        <v>147.5</v>
      </c>
      <c r="O40" s="87">
        <v>643</v>
      </c>
      <c r="P40" s="104">
        <v>247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5.0869999999999997</v>
      </c>
      <c r="K44" s="51">
        <v>10.923999999999999</v>
      </c>
      <c r="L44" s="372">
        <v>18.826000000000001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15</v>
      </c>
      <c r="K46" s="34">
        <v>12</v>
      </c>
      <c r="L46" s="34">
        <v>20</v>
      </c>
      <c r="M46" s="34">
        <v>25</v>
      </c>
      <c r="N46" s="39">
        <v>35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66.400000000000006</v>
      </c>
      <c r="K47" s="87">
        <v>52.4</v>
      </c>
      <c r="L47" s="87">
        <v>55.8</v>
      </c>
      <c r="M47" s="87">
        <v>60.4</v>
      </c>
      <c r="N47" s="114">
        <v>62.6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387" t="s">
        <v>221</v>
      </c>
      <c r="N49" s="388"/>
      <c r="O49" s="388"/>
      <c r="P49" s="388"/>
      <c r="Q49" s="388"/>
      <c r="R49" s="389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28</v>
      </c>
      <c r="C51" s="372">
        <v>15.385999999999999</v>
      </c>
      <c r="D51" s="373"/>
      <c r="E51" s="374"/>
      <c r="F51" s="382">
        <v>16.899999999999999</v>
      </c>
      <c r="G51" s="373"/>
      <c r="H51" s="383"/>
      <c r="I51" s="372">
        <v>7.0430000000000001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371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50" t="s">
        <v>28</v>
      </c>
      <c r="C53" s="34">
        <v>240</v>
      </c>
      <c r="D53" s="48">
        <v>150</v>
      </c>
      <c r="E53" s="105" t="s">
        <v>28</v>
      </c>
      <c r="F53" s="66" t="s">
        <v>255</v>
      </c>
      <c r="G53" s="66">
        <v>260</v>
      </c>
      <c r="H53" s="66">
        <v>280</v>
      </c>
      <c r="I53" s="34">
        <v>60</v>
      </c>
      <c r="J53" s="34">
        <v>50</v>
      </c>
      <c r="K53" s="39">
        <v>55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28</v>
      </c>
      <c r="C54" s="87">
        <v>136.69999999999999</v>
      </c>
      <c r="D54" s="87">
        <v>149.6</v>
      </c>
      <c r="E54" s="104" t="s">
        <v>28</v>
      </c>
      <c r="F54" s="80" t="s">
        <v>255</v>
      </c>
      <c r="G54" s="91">
        <v>135.19999999999999</v>
      </c>
      <c r="H54" s="92">
        <v>135.1</v>
      </c>
      <c r="I54" s="141">
        <v>53.7</v>
      </c>
      <c r="J54" s="141">
        <v>53</v>
      </c>
      <c r="K54" s="142">
        <v>52.9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5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6" zoomScale="112" zoomScaleNormal="112" workbookViewId="0">
      <selection activeCell="Q37" sqref="Q37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366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45007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28</v>
      </c>
      <c r="D9" s="51">
        <v>16.417000000000002</v>
      </c>
      <c r="E9" s="372">
        <v>19.637</v>
      </c>
      <c r="F9" s="373"/>
      <c r="G9" s="374"/>
      <c r="H9" s="82" t="s">
        <v>28</v>
      </c>
      <c r="I9" s="83" t="s">
        <v>28</v>
      </c>
      <c r="J9" s="51">
        <v>12.744999999999999</v>
      </c>
      <c r="K9" s="372">
        <v>18.346</v>
      </c>
      <c r="L9" s="373"/>
      <c r="M9" s="374"/>
      <c r="N9" s="50" t="s">
        <v>28</v>
      </c>
      <c r="O9" s="51">
        <v>16.681999999999999</v>
      </c>
      <c r="P9" s="372">
        <v>24.550999999999998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28</v>
      </c>
      <c r="D11" s="34">
        <v>600</v>
      </c>
      <c r="E11" s="34">
        <v>220</v>
      </c>
      <c r="F11" s="34">
        <v>250</v>
      </c>
      <c r="G11" s="39">
        <v>260</v>
      </c>
      <c r="H11" s="33" t="s">
        <v>28</v>
      </c>
      <c r="I11" s="34" t="s">
        <v>28</v>
      </c>
      <c r="J11" s="34">
        <v>300</v>
      </c>
      <c r="K11" s="34">
        <v>180</v>
      </c>
      <c r="L11" s="34">
        <v>160</v>
      </c>
      <c r="M11" s="39">
        <v>180</v>
      </c>
      <c r="N11" s="33" t="s">
        <v>28</v>
      </c>
      <c r="O11" s="34">
        <v>130</v>
      </c>
      <c r="P11" s="34">
        <v>280</v>
      </c>
      <c r="Q11" s="34">
        <v>300</v>
      </c>
      <c r="R11" s="39" t="s">
        <v>28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28</v>
      </c>
      <c r="D12" s="87">
        <v>223</v>
      </c>
      <c r="E12" s="88">
        <v>188</v>
      </c>
      <c r="F12" s="88">
        <v>189</v>
      </c>
      <c r="G12" s="89">
        <v>191</v>
      </c>
      <c r="H12" s="86" t="s">
        <v>28</v>
      </c>
      <c r="I12" s="87" t="s">
        <v>28</v>
      </c>
      <c r="J12" s="87">
        <v>146</v>
      </c>
      <c r="K12" s="88">
        <v>121</v>
      </c>
      <c r="L12" s="88">
        <v>127</v>
      </c>
      <c r="M12" s="89">
        <v>127</v>
      </c>
      <c r="N12" s="86" t="s">
        <v>28</v>
      </c>
      <c r="O12" s="87">
        <v>109</v>
      </c>
      <c r="P12" s="87">
        <v>136</v>
      </c>
      <c r="Q12" s="87">
        <v>168</v>
      </c>
      <c r="R12" s="104" t="s">
        <v>28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3.8530000000000002</v>
      </c>
      <c r="C16" s="93">
        <v>11.194000000000001</v>
      </c>
      <c r="D16" s="94">
        <v>19.295999999999999</v>
      </c>
      <c r="E16" s="51">
        <v>22.251999999999999</v>
      </c>
      <c r="F16" s="372">
        <v>24.95</v>
      </c>
      <c r="G16" s="373"/>
      <c r="H16" s="374"/>
      <c r="I16" s="50">
        <v>8.9120000000000008</v>
      </c>
      <c r="J16" s="51">
        <v>16.526</v>
      </c>
      <c r="K16" s="51">
        <v>20.045000000000002</v>
      </c>
      <c r="L16" s="379">
        <v>21.532</v>
      </c>
      <c r="M16" s="380"/>
      <c r="N16" s="381"/>
      <c r="O16" s="382">
        <v>17.47</v>
      </c>
      <c r="P16" s="383"/>
      <c r="Q16" s="105">
        <v>15.319000000000001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21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>
        <v>8</v>
      </c>
      <c r="C18" s="96">
        <v>20</v>
      </c>
      <c r="D18" s="66">
        <v>5000</v>
      </c>
      <c r="E18" s="34">
        <v>3500</v>
      </c>
      <c r="F18" s="34">
        <v>12</v>
      </c>
      <c r="G18" s="34">
        <v>20</v>
      </c>
      <c r="H18" s="39">
        <v>20</v>
      </c>
      <c r="I18" s="34">
        <v>30</v>
      </c>
      <c r="J18" s="34">
        <v>250</v>
      </c>
      <c r="K18" s="34">
        <v>2900</v>
      </c>
      <c r="L18" s="34">
        <v>12</v>
      </c>
      <c r="M18" s="34">
        <v>10</v>
      </c>
      <c r="N18" s="34">
        <v>10</v>
      </c>
      <c r="O18" s="33">
        <v>380</v>
      </c>
      <c r="P18" s="34">
        <v>400</v>
      </c>
      <c r="Q18" s="39">
        <v>170</v>
      </c>
      <c r="R18" s="42"/>
    </row>
    <row r="19" spans="1:18" ht="11.25" customHeight="1" thickBot="1" x14ac:dyDescent="0.2">
      <c r="A19" s="55" t="s">
        <v>27</v>
      </c>
      <c r="B19" s="226">
        <v>33</v>
      </c>
      <c r="C19" s="226">
        <v>75</v>
      </c>
      <c r="D19" s="226">
        <v>1073</v>
      </c>
      <c r="E19" s="226">
        <v>726</v>
      </c>
      <c r="F19" s="227">
        <v>34.4</v>
      </c>
      <c r="G19" s="227">
        <v>34</v>
      </c>
      <c r="H19" s="229">
        <v>33</v>
      </c>
      <c r="I19" s="226">
        <v>109</v>
      </c>
      <c r="J19" s="226">
        <v>193</v>
      </c>
      <c r="K19" s="226">
        <v>710</v>
      </c>
      <c r="L19" s="227">
        <v>18</v>
      </c>
      <c r="M19" s="227">
        <v>36.799999999999997</v>
      </c>
      <c r="N19" s="228">
        <v>37</v>
      </c>
      <c r="O19" s="233">
        <v>229</v>
      </c>
      <c r="P19" s="227">
        <v>228</v>
      </c>
      <c r="Q19" s="234">
        <v>153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7.5049999999999999</v>
      </c>
      <c r="C23" s="372">
        <v>10.773999999999999</v>
      </c>
      <c r="D23" s="373"/>
      <c r="E23" s="374"/>
      <c r="F23" s="50">
        <v>6.3330000000000002</v>
      </c>
      <c r="G23" s="51">
        <v>7.72</v>
      </c>
      <c r="H23" s="372">
        <v>7.298</v>
      </c>
      <c r="I23" s="373"/>
      <c r="J23" s="374"/>
      <c r="K23" s="50" t="s">
        <v>255</v>
      </c>
      <c r="L23" s="51">
        <v>30.648</v>
      </c>
      <c r="M23" s="97">
        <v>28.896000000000001</v>
      </c>
      <c r="N23" s="51">
        <v>34.801000000000002</v>
      </c>
      <c r="O23" s="372">
        <v>41.81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45</v>
      </c>
      <c r="C25" s="34">
        <v>25</v>
      </c>
      <c r="D25" s="34">
        <v>20</v>
      </c>
      <c r="E25" s="39">
        <v>25</v>
      </c>
      <c r="F25" s="33">
        <v>500</v>
      </c>
      <c r="G25" s="34">
        <v>1000</v>
      </c>
      <c r="H25" s="34">
        <v>12</v>
      </c>
      <c r="I25" s="34">
        <v>12</v>
      </c>
      <c r="J25" s="48">
        <v>12</v>
      </c>
      <c r="K25" s="33" t="s">
        <v>255</v>
      </c>
      <c r="L25" s="34">
        <v>600</v>
      </c>
      <c r="M25" s="70">
        <v>3000</v>
      </c>
      <c r="N25" s="34">
        <v>2900</v>
      </c>
      <c r="O25" s="34">
        <v>12</v>
      </c>
      <c r="P25" s="34">
        <v>12</v>
      </c>
      <c r="Q25" s="39">
        <v>12</v>
      </c>
      <c r="R25" s="42"/>
    </row>
    <row r="26" spans="1:18" ht="11.25" customHeight="1" thickBot="1" x14ac:dyDescent="0.2">
      <c r="A26" s="55" t="s">
        <v>27</v>
      </c>
      <c r="B26" s="110">
        <v>67</v>
      </c>
      <c r="C26" s="111">
        <v>52</v>
      </c>
      <c r="D26" s="111">
        <v>51.6</v>
      </c>
      <c r="E26" s="112">
        <v>51</v>
      </c>
      <c r="F26" s="222">
        <v>178</v>
      </c>
      <c r="G26" s="223">
        <v>300</v>
      </c>
      <c r="H26" s="224">
        <v>40</v>
      </c>
      <c r="I26" s="224">
        <v>38.1</v>
      </c>
      <c r="J26" s="225">
        <v>38</v>
      </c>
      <c r="K26" s="230" t="s">
        <v>255</v>
      </c>
      <c r="L26" s="231">
        <v>252</v>
      </c>
      <c r="M26" s="232">
        <v>1451</v>
      </c>
      <c r="N26" s="231">
        <v>669</v>
      </c>
      <c r="O26" s="111">
        <v>31</v>
      </c>
      <c r="P26" s="111">
        <v>29</v>
      </c>
      <c r="Q26" s="112">
        <v>29.4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14.84</v>
      </c>
      <c r="C30" s="35">
        <v>20.321999999999999</v>
      </c>
      <c r="D30" s="35">
        <v>23.753</v>
      </c>
      <c r="E30" s="384">
        <v>24.378</v>
      </c>
      <c r="F30" s="385"/>
      <c r="G30" s="44">
        <v>12.817</v>
      </c>
      <c r="H30" s="35">
        <v>14.455</v>
      </c>
      <c r="I30" s="35">
        <v>24.702000000000002</v>
      </c>
      <c r="J30" s="384">
        <v>31.143000000000001</v>
      </c>
      <c r="K30" s="386"/>
      <c r="L30" s="385"/>
      <c r="M30" s="44">
        <v>3.472</v>
      </c>
      <c r="N30" s="35">
        <v>4.9909999999999997</v>
      </c>
      <c r="O30" s="384">
        <v>8.4120000000000008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40</v>
      </c>
      <c r="C32" s="34">
        <v>55</v>
      </c>
      <c r="D32" s="34">
        <v>35</v>
      </c>
      <c r="E32" s="34">
        <v>10</v>
      </c>
      <c r="F32" s="48">
        <v>10</v>
      </c>
      <c r="G32" s="33">
        <v>10</v>
      </c>
      <c r="H32" s="34">
        <v>750</v>
      </c>
      <c r="I32" s="34">
        <v>4200</v>
      </c>
      <c r="J32" s="34">
        <v>20</v>
      </c>
      <c r="K32" s="34">
        <v>15</v>
      </c>
      <c r="L32" s="39">
        <v>15</v>
      </c>
      <c r="M32" s="33">
        <v>150</v>
      </c>
      <c r="N32" s="34">
        <v>130</v>
      </c>
      <c r="O32" s="34">
        <v>75</v>
      </c>
      <c r="P32" s="34">
        <v>120</v>
      </c>
      <c r="Q32" s="39">
        <v>130</v>
      </c>
      <c r="R32" s="41"/>
    </row>
    <row r="33" spans="1:18" ht="11.25" customHeight="1" thickBot="1" x14ac:dyDescent="0.2">
      <c r="A33" s="60" t="s">
        <v>27</v>
      </c>
      <c r="B33" s="143">
        <v>122</v>
      </c>
      <c r="C33" s="144">
        <v>128</v>
      </c>
      <c r="D33" s="144">
        <v>60</v>
      </c>
      <c r="E33" s="144">
        <v>25</v>
      </c>
      <c r="F33" s="145">
        <v>24</v>
      </c>
      <c r="G33" s="86">
        <v>59.6</v>
      </c>
      <c r="H33" s="87">
        <v>417</v>
      </c>
      <c r="I33" s="87">
        <v>1601</v>
      </c>
      <c r="J33" s="87">
        <v>40</v>
      </c>
      <c r="K33" s="87">
        <v>38.799999999999997</v>
      </c>
      <c r="L33" s="104">
        <v>39</v>
      </c>
      <c r="M33" s="87">
        <v>95</v>
      </c>
      <c r="N33" s="87">
        <v>79</v>
      </c>
      <c r="O33" s="87">
        <v>70</v>
      </c>
      <c r="P33" s="87">
        <v>94</v>
      </c>
      <c r="Q33" s="104">
        <v>96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12.253</v>
      </c>
      <c r="C37" s="35">
        <v>15.997999999999999</v>
      </c>
      <c r="D37" s="35">
        <v>18.984000000000002</v>
      </c>
      <c r="E37" s="35">
        <v>19.158000000000001</v>
      </c>
      <c r="F37" s="35">
        <v>20.597000000000001</v>
      </c>
      <c r="G37" s="384">
        <v>30.420999999999999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 t="s">
        <v>255</v>
      </c>
      <c r="C39" s="34">
        <v>1800</v>
      </c>
      <c r="D39" s="34" t="s">
        <v>255</v>
      </c>
      <c r="E39" s="34">
        <v>1000</v>
      </c>
      <c r="F39" s="34">
        <v>1200</v>
      </c>
      <c r="G39" s="34">
        <v>950</v>
      </c>
      <c r="H39" s="34">
        <v>1000</v>
      </c>
      <c r="I39" s="34">
        <v>950</v>
      </c>
      <c r="J39" s="34" t="s">
        <v>255</v>
      </c>
      <c r="K39" s="34" t="s">
        <v>254</v>
      </c>
      <c r="L39" s="48" t="s">
        <v>254</v>
      </c>
      <c r="M39" s="33">
        <v>700</v>
      </c>
      <c r="N39" s="34">
        <v>180</v>
      </c>
      <c r="O39" s="34">
        <v>3500</v>
      </c>
      <c r="P39" s="39">
        <v>280</v>
      </c>
      <c r="Q39" s="42"/>
    </row>
    <row r="40" spans="1:18" ht="11.25" customHeight="1" thickBot="1" x14ac:dyDescent="0.2">
      <c r="A40" s="62" t="s">
        <v>27</v>
      </c>
      <c r="B40" s="117">
        <v>529</v>
      </c>
      <c r="C40" s="77">
        <v>579</v>
      </c>
      <c r="D40" s="77" t="s">
        <v>255</v>
      </c>
      <c r="E40" s="77">
        <v>514</v>
      </c>
      <c r="F40" s="77">
        <v>494</v>
      </c>
      <c r="G40" s="77">
        <v>422</v>
      </c>
      <c r="H40" s="77">
        <v>426</v>
      </c>
      <c r="I40" s="77">
        <v>424</v>
      </c>
      <c r="J40" s="78" t="s">
        <v>254</v>
      </c>
      <c r="K40" s="78" t="s">
        <v>254</v>
      </c>
      <c r="L40" s="79" t="s">
        <v>254</v>
      </c>
      <c r="M40" s="86">
        <v>264</v>
      </c>
      <c r="N40" s="87">
        <v>127</v>
      </c>
      <c r="O40" s="87">
        <v>687</v>
      </c>
      <c r="P40" s="104">
        <v>195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5.0819999999999999</v>
      </c>
      <c r="K44" s="51">
        <v>10.91</v>
      </c>
      <c r="L44" s="372">
        <v>18.702999999999999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15</v>
      </c>
      <c r="K46" s="34">
        <v>15</v>
      </c>
      <c r="L46" s="34">
        <v>25</v>
      </c>
      <c r="M46" s="34">
        <v>30</v>
      </c>
      <c r="N46" s="39">
        <v>35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67</v>
      </c>
      <c r="K47" s="87">
        <v>53</v>
      </c>
      <c r="L47" s="87">
        <v>58</v>
      </c>
      <c r="M47" s="87">
        <v>60.4</v>
      </c>
      <c r="N47" s="114">
        <v>61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387" t="s">
        <v>221</v>
      </c>
      <c r="N49" s="388"/>
      <c r="O49" s="388"/>
      <c r="P49" s="388"/>
      <c r="Q49" s="388"/>
      <c r="R49" s="389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28</v>
      </c>
      <c r="C51" s="372">
        <v>14.93</v>
      </c>
      <c r="D51" s="373"/>
      <c r="E51" s="374"/>
      <c r="F51" s="382">
        <v>16.260999999999999</v>
      </c>
      <c r="G51" s="373"/>
      <c r="H51" s="383"/>
      <c r="I51" s="372">
        <v>6.3319999999999999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375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50" t="s">
        <v>28</v>
      </c>
      <c r="C53" s="34">
        <v>200</v>
      </c>
      <c r="D53" s="48">
        <v>210</v>
      </c>
      <c r="E53" s="105" t="s">
        <v>28</v>
      </c>
      <c r="F53" s="66">
        <v>210</v>
      </c>
      <c r="G53" s="66">
        <v>220</v>
      </c>
      <c r="H53" s="66">
        <v>240</v>
      </c>
      <c r="I53" s="34">
        <v>55</v>
      </c>
      <c r="J53" s="34">
        <v>60</v>
      </c>
      <c r="K53" s="39">
        <v>55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28</v>
      </c>
      <c r="C54" s="87">
        <v>138</v>
      </c>
      <c r="D54" s="87">
        <v>137</v>
      </c>
      <c r="E54" s="104" t="s">
        <v>28</v>
      </c>
      <c r="F54" s="80">
        <v>123</v>
      </c>
      <c r="G54" s="91">
        <v>129</v>
      </c>
      <c r="H54" s="92">
        <v>129</v>
      </c>
      <c r="I54" s="141">
        <v>53</v>
      </c>
      <c r="J54" s="141">
        <v>54</v>
      </c>
      <c r="K54" s="142">
        <v>54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5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12" zoomScaleNormal="112" workbookViewId="0">
      <selection activeCell="R41" sqref="R41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366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45012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28</v>
      </c>
      <c r="D9" s="51">
        <v>16.358000000000001</v>
      </c>
      <c r="E9" s="372">
        <v>19.166</v>
      </c>
      <c r="F9" s="373"/>
      <c r="G9" s="374"/>
      <c r="H9" s="82" t="s">
        <v>28</v>
      </c>
      <c r="I9" s="83" t="s">
        <v>28</v>
      </c>
      <c r="J9" s="51">
        <v>12.933999999999999</v>
      </c>
      <c r="K9" s="372">
        <v>18.385999999999999</v>
      </c>
      <c r="L9" s="373"/>
      <c r="M9" s="374"/>
      <c r="N9" s="50" t="s">
        <v>28</v>
      </c>
      <c r="O9" s="51">
        <v>16.632999999999999</v>
      </c>
      <c r="P9" s="372">
        <v>24.512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28</v>
      </c>
      <c r="D11" s="34">
        <v>850</v>
      </c>
      <c r="E11" s="34">
        <v>260</v>
      </c>
      <c r="F11" s="34">
        <v>250</v>
      </c>
      <c r="G11" s="39">
        <v>280</v>
      </c>
      <c r="H11" s="33" t="s">
        <v>28</v>
      </c>
      <c r="I11" s="34" t="s">
        <v>28</v>
      </c>
      <c r="J11" s="34">
        <v>320</v>
      </c>
      <c r="K11" s="34">
        <v>170</v>
      </c>
      <c r="L11" s="34">
        <v>160</v>
      </c>
      <c r="M11" s="39">
        <v>170</v>
      </c>
      <c r="N11" s="33" t="s">
        <v>28</v>
      </c>
      <c r="O11" s="34">
        <v>80</v>
      </c>
      <c r="P11" s="34">
        <v>170</v>
      </c>
      <c r="Q11" s="34">
        <v>280</v>
      </c>
      <c r="R11" s="39" t="s">
        <v>28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28</v>
      </c>
      <c r="D12" s="87">
        <v>232</v>
      </c>
      <c r="E12" s="88">
        <v>189.3</v>
      </c>
      <c r="F12" s="88">
        <v>195.1</v>
      </c>
      <c r="G12" s="89">
        <v>214</v>
      </c>
      <c r="H12" s="86" t="s">
        <v>28</v>
      </c>
      <c r="I12" s="87" t="s">
        <v>28</v>
      </c>
      <c r="J12" s="87">
        <v>146.80000000000001</v>
      </c>
      <c r="K12" s="88">
        <v>124.8</v>
      </c>
      <c r="L12" s="88">
        <v>127.6</v>
      </c>
      <c r="M12" s="89">
        <v>127.7</v>
      </c>
      <c r="N12" s="86" t="s">
        <v>28</v>
      </c>
      <c r="O12" s="87">
        <v>83.1</v>
      </c>
      <c r="P12" s="87">
        <v>106.4</v>
      </c>
      <c r="Q12" s="87">
        <v>138</v>
      </c>
      <c r="R12" s="104" t="s">
        <v>28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2.2469999999999999</v>
      </c>
      <c r="C16" s="93">
        <v>11.218</v>
      </c>
      <c r="D16" s="94">
        <v>19.245999999999999</v>
      </c>
      <c r="E16" s="51">
        <v>22.231999999999999</v>
      </c>
      <c r="F16" s="372">
        <v>24.954999999999998</v>
      </c>
      <c r="G16" s="373"/>
      <c r="H16" s="374"/>
      <c r="I16" s="50">
        <v>6.0759999999999996</v>
      </c>
      <c r="J16" s="51">
        <v>16.364999999999998</v>
      </c>
      <c r="K16" s="51">
        <v>20.024000000000001</v>
      </c>
      <c r="L16" s="379">
        <v>21.792000000000002</v>
      </c>
      <c r="M16" s="380"/>
      <c r="N16" s="381"/>
      <c r="O16" s="382">
        <v>16.527999999999999</v>
      </c>
      <c r="P16" s="383"/>
      <c r="Q16" s="105">
        <v>14.273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21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>
        <v>15</v>
      </c>
      <c r="C18" s="96">
        <v>30</v>
      </c>
      <c r="D18" s="66">
        <v>5000</v>
      </c>
      <c r="E18" s="34">
        <v>3200</v>
      </c>
      <c r="F18" s="34">
        <v>20</v>
      </c>
      <c r="G18" s="34">
        <v>20</v>
      </c>
      <c r="H18" s="39">
        <v>20</v>
      </c>
      <c r="I18" s="34">
        <v>15</v>
      </c>
      <c r="J18" s="34">
        <v>280</v>
      </c>
      <c r="K18" s="34">
        <v>3100</v>
      </c>
      <c r="L18" s="34">
        <v>12</v>
      </c>
      <c r="M18" s="34">
        <v>10</v>
      </c>
      <c r="N18" s="34">
        <v>10</v>
      </c>
      <c r="O18" s="33">
        <v>400</v>
      </c>
      <c r="P18" s="34">
        <v>450</v>
      </c>
      <c r="Q18" s="39">
        <v>150</v>
      </c>
      <c r="R18" s="42"/>
    </row>
    <row r="19" spans="1:18" ht="11.25" customHeight="1" thickBot="1" x14ac:dyDescent="0.2">
      <c r="A19" s="55" t="s">
        <v>27</v>
      </c>
      <c r="B19" s="226">
        <v>31.8</v>
      </c>
      <c r="C19" s="226">
        <v>76.5</v>
      </c>
      <c r="D19" s="226">
        <v>1137</v>
      </c>
      <c r="E19" s="226">
        <v>734</v>
      </c>
      <c r="F19" s="227">
        <v>33.5</v>
      </c>
      <c r="G19" s="227">
        <v>33.6</v>
      </c>
      <c r="H19" s="229">
        <v>33.5</v>
      </c>
      <c r="I19" s="226">
        <v>60</v>
      </c>
      <c r="J19" s="226">
        <v>174.3</v>
      </c>
      <c r="K19" s="226">
        <v>713</v>
      </c>
      <c r="L19" s="227">
        <v>36.5</v>
      </c>
      <c r="M19" s="227">
        <v>36.6</v>
      </c>
      <c r="N19" s="228">
        <v>36.6</v>
      </c>
      <c r="O19" s="233">
        <v>265</v>
      </c>
      <c r="P19" s="227">
        <v>278</v>
      </c>
      <c r="Q19" s="234">
        <v>156.4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4.1559999999999997</v>
      </c>
      <c r="C23" s="372">
        <v>10.542</v>
      </c>
      <c r="D23" s="373"/>
      <c r="E23" s="374"/>
      <c r="F23" s="50">
        <v>6.1379999999999999</v>
      </c>
      <c r="G23" s="51">
        <v>7.8239999999999998</v>
      </c>
      <c r="H23" s="372">
        <v>7.4029999999999996</v>
      </c>
      <c r="I23" s="373"/>
      <c r="J23" s="374"/>
      <c r="K23" s="50" t="s">
        <v>255</v>
      </c>
      <c r="L23" s="51">
        <v>30.675999999999998</v>
      </c>
      <c r="M23" s="97">
        <v>29.024000000000001</v>
      </c>
      <c r="N23" s="51">
        <v>34.887</v>
      </c>
      <c r="O23" s="372">
        <v>41.692999999999998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15</v>
      </c>
      <c r="C25" s="34">
        <v>25</v>
      </c>
      <c r="D25" s="34">
        <v>25</v>
      </c>
      <c r="E25" s="39">
        <v>25</v>
      </c>
      <c r="F25" s="33">
        <v>12</v>
      </c>
      <c r="G25" s="34">
        <v>650</v>
      </c>
      <c r="H25" s="34">
        <v>12</v>
      </c>
      <c r="I25" s="34">
        <v>12</v>
      </c>
      <c r="J25" s="48">
        <v>15</v>
      </c>
      <c r="K25" s="33" t="s">
        <v>255</v>
      </c>
      <c r="L25" s="34">
        <v>500</v>
      </c>
      <c r="M25" s="70">
        <v>3100</v>
      </c>
      <c r="N25" s="34">
        <v>3500</v>
      </c>
      <c r="O25" s="34">
        <v>10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56.8</v>
      </c>
      <c r="C26" s="111">
        <v>52.1</v>
      </c>
      <c r="D26" s="111">
        <v>54.3</v>
      </c>
      <c r="E26" s="112">
        <v>52.4</v>
      </c>
      <c r="F26" s="222">
        <v>52.3</v>
      </c>
      <c r="G26" s="223">
        <v>248</v>
      </c>
      <c r="H26" s="224">
        <v>38.1</v>
      </c>
      <c r="I26" s="224">
        <v>38.299999999999997</v>
      </c>
      <c r="J26" s="225">
        <v>38.5</v>
      </c>
      <c r="K26" s="230" t="s">
        <v>255</v>
      </c>
      <c r="L26" s="231">
        <v>242</v>
      </c>
      <c r="M26" s="232">
        <v>1459</v>
      </c>
      <c r="N26" s="231">
        <v>782</v>
      </c>
      <c r="O26" s="111">
        <v>29.1</v>
      </c>
      <c r="P26" s="111">
        <v>29.4</v>
      </c>
      <c r="Q26" s="112">
        <v>29.2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14.78</v>
      </c>
      <c r="C30" s="35">
        <v>20.303999999999998</v>
      </c>
      <c r="D30" s="35">
        <v>23.777000000000001</v>
      </c>
      <c r="E30" s="384">
        <v>24.538</v>
      </c>
      <c r="F30" s="385"/>
      <c r="G30" s="44">
        <v>12.859</v>
      </c>
      <c r="H30" s="35">
        <v>14.412000000000001</v>
      </c>
      <c r="I30" s="35">
        <v>24.696000000000002</v>
      </c>
      <c r="J30" s="384">
        <v>30.863</v>
      </c>
      <c r="K30" s="386"/>
      <c r="L30" s="385"/>
      <c r="M30" s="44">
        <v>2.052</v>
      </c>
      <c r="N30" s="35">
        <v>4.95</v>
      </c>
      <c r="O30" s="384">
        <v>8.1809999999999992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40</v>
      </c>
      <c r="C32" s="34">
        <v>60</v>
      </c>
      <c r="D32" s="34">
        <v>45</v>
      </c>
      <c r="E32" s="34">
        <v>8</v>
      </c>
      <c r="F32" s="48">
        <v>10</v>
      </c>
      <c r="G32" s="33">
        <v>12</v>
      </c>
      <c r="H32" s="34">
        <v>700</v>
      </c>
      <c r="I32" s="34">
        <v>3600</v>
      </c>
      <c r="J32" s="34">
        <v>20</v>
      </c>
      <c r="K32" s="34">
        <v>15</v>
      </c>
      <c r="L32" s="39">
        <v>15</v>
      </c>
      <c r="M32" s="33">
        <v>100</v>
      </c>
      <c r="N32" s="34">
        <v>150</v>
      </c>
      <c r="O32" s="34">
        <v>80</v>
      </c>
      <c r="P32" s="34">
        <v>150</v>
      </c>
      <c r="Q32" s="39">
        <v>150</v>
      </c>
      <c r="R32" s="41"/>
    </row>
    <row r="33" spans="1:18" ht="11.25" customHeight="1" thickBot="1" x14ac:dyDescent="0.2">
      <c r="A33" s="60" t="s">
        <v>27</v>
      </c>
      <c r="B33" s="143">
        <v>119.4</v>
      </c>
      <c r="C33" s="144">
        <v>133.80000000000001</v>
      </c>
      <c r="D33" s="144">
        <v>57.4</v>
      </c>
      <c r="E33" s="144">
        <v>24.6</v>
      </c>
      <c r="F33" s="145">
        <v>33.799999999999997</v>
      </c>
      <c r="G33" s="86">
        <v>56.7</v>
      </c>
      <c r="H33" s="87">
        <v>411</v>
      </c>
      <c r="I33" s="87">
        <v>1557</v>
      </c>
      <c r="J33" s="87">
        <v>39.799999999999997</v>
      </c>
      <c r="K33" s="87">
        <v>40.1</v>
      </c>
      <c r="L33" s="104">
        <v>40.4</v>
      </c>
      <c r="M33" s="87">
        <v>77.599999999999994</v>
      </c>
      <c r="N33" s="87">
        <v>80.099999999999994</v>
      </c>
      <c r="O33" s="87">
        <v>71.599999999999994</v>
      </c>
      <c r="P33" s="87">
        <v>104.7</v>
      </c>
      <c r="Q33" s="104">
        <v>106.6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12.095000000000001</v>
      </c>
      <c r="C37" s="35">
        <v>16.036000000000001</v>
      </c>
      <c r="D37" s="35">
        <v>18.978999999999999</v>
      </c>
      <c r="E37" s="35">
        <v>19.224</v>
      </c>
      <c r="F37" s="35">
        <v>20.73</v>
      </c>
      <c r="G37" s="384">
        <v>30.475999999999999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 t="s">
        <v>255</v>
      </c>
      <c r="C39" s="34">
        <v>1600</v>
      </c>
      <c r="D39" s="34">
        <v>900</v>
      </c>
      <c r="E39" s="34">
        <v>900</v>
      </c>
      <c r="F39" s="34">
        <v>1200</v>
      </c>
      <c r="G39" s="34">
        <v>1000</v>
      </c>
      <c r="H39" s="34">
        <v>950</v>
      </c>
      <c r="I39" s="34">
        <v>950</v>
      </c>
      <c r="J39" s="34" t="s">
        <v>255</v>
      </c>
      <c r="K39" s="34" t="s">
        <v>254</v>
      </c>
      <c r="L39" s="48" t="s">
        <v>254</v>
      </c>
      <c r="M39" s="33">
        <v>600</v>
      </c>
      <c r="N39" s="34">
        <v>170</v>
      </c>
      <c r="O39" s="34">
        <v>3000</v>
      </c>
      <c r="P39" s="39">
        <v>300</v>
      </c>
      <c r="Q39" s="42"/>
    </row>
    <row r="40" spans="1:18" ht="11.25" customHeight="1" thickBot="1" x14ac:dyDescent="0.2">
      <c r="A40" s="62" t="s">
        <v>27</v>
      </c>
      <c r="B40" s="117">
        <v>524</v>
      </c>
      <c r="C40" s="77">
        <v>567</v>
      </c>
      <c r="D40" s="77" t="s">
        <v>255</v>
      </c>
      <c r="E40" s="77">
        <v>486</v>
      </c>
      <c r="F40" s="77">
        <v>496</v>
      </c>
      <c r="G40" s="77">
        <v>409</v>
      </c>
      <c r="H40" s="77">
        <v>411</v>
      </c>
      <c r="I40" s="77">
        <v>414</v>
      </c>
      <c r="J40" s="78" t="s">
        <v>254</v>
      </c>
      <c r="K40" s="78" t="s">
        <v>254</v>
      </c>
      <c r="L40" s="79" t="s">
        <v>254</v>
      </c>
      <c r="M40" s="86">
        <v>263</v>
      </c>
      <c r="N40" s="87">
        <v>125</v>
      </c>
      <c r="O40" s="87">
        <v>617</v>
      </c>
      <c r="P40" s="104">
        <v>206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5.0430000000000001</v>
      </c>
      <c r="K44" s="51">
        <v>10.82</v>
      </c>
      <c r="L44" s="372">
        <v>18.664000000000001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12</v>
      </c>
      <c r="K46" s="34">
        <v>12</v>
      </c>
      <c r="L46" s="34">
        <v>15</v>
      </c>
      <c r="M46" s="34">
        <v>30</v>
      </c>
      <c r="N46" s="39">
        <v>30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67.400000000000006</v>
      </c>
      <c r="K47" s="87">
        <v>52.8</v>
      </c>
      <c r="L47" s="87">
        <v>52.5</v>
      </c>
      <c r="M47" s="87">
        <v>59.9</v>
      </c>
      <c r="N47" s="114">
        <v>61.4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387" t="s">
        <v>221</v>
      </c>
      <c r="N49" s="388"/>
      <c r="O49" s="388"/>
      <c r="P49" s="388"/>
      <c r="Q49" s="388"/>
      <c r="R49" s="389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28</v>
      </c>
      <c r="C51" s="372">
        <v>13.858000000000001</v>
      </c>
      <c r="D51" s="373"/>
      <c r="E51" s="374"/>
      <c r="F51" s="382">
        <v>16.481999999999999</v>
      </c>
      <c r="G51" s="373"/>
      <c r="H51" s="383"/>
      <c r="I51" s="372">
        <v>7.1029999999999998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375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50" t="s">
        <v>28</v>
      </c>
      <c r="C53" s="34">
        <v>210</v>
      </c>
      <c r="D53" s="48">
        <v>140</v>
      </c>
      <c r="E53" s="105" t="s">
        <v>28</v>
      </c>
      <c r="F53" s="66">
        <v>150</v>
      </c>
      <c r="G53" s="66">
        <v>160</v>
      </c>
      <c r="H53" s="66">
        <v>180</v>
      </c>
      <c r="I53" s="34">
        <v>60</v>
      </c>
      <c r="J53" s="34">
        <v>60</v>
      </c>
      <c r="K53" s="39">
        <v>60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28</v>
      </c>
      <c r="C54" s="87">
        <v>145.80000000000001</v>
      </c>
      <c r="D54" s="87">
        <v>150.6</v>
      </c>
      <c r="E54" s="104" t="s">
        <v>28</v>
      </c>
      <c r="F54" s="80">
        <v>92.9</v>
      </c>
      <c r="G54" s="91">
        <v>101.3</v>
      </c>
      <c r="H54" s="92">
        <v>109.4</v>
      </c>
      <c r="I54" s="141">
        <v>52.6</v>
      </c>
      <c r="J54" s="141">
        <v>52.8</v>
      </c>
      <c r="K54" s="142">
        <v>53.5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5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="112" zoomScaleNormal="112" workbookViewId="0">
      <selection activeCell="Q40" sqref="Q40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366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45020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28</v>
      </c>
      <c r="D9" s="51">
        <v>15.737</v>
      </c>
      <c r="E9" s="372">
        <v>18.86</v>
      </c>
      <c r="F9" s="373"/>
      <c r="G9" s="374"/>
      <c r="H9" s="82" t="s">
        <v>28</v>
      </c>
      <c r="I9" s="83" t="s">
        <v>28</v>
      </c>
      <c r="J9" s="51">
        <v>12.132999999999999</v>
      </c>
      <c r="K9" s="372">
        <v>18.196999999999999</v>
      </c>
      <c r="L9" s="373"/>
      <c r="M9" s="374"/>
      <c r="N9" s="50" t="s">
        <v>28</v>
      </c>
      <c r="O9" s="51">
        <v>16.818000000000001</v>
      </c>
      <c r="P9" s="372">
        <v>24.44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28</v>
      </c>
      <c r="D11" s="34">
        <v>750</v>
      </c>
      <c r="E11" s="34">
        <v>260</v>
      </c>
      <c r="F11" s="34">
        <v>230</v>
      </c>
      <c r="G11" s="39">
        <v>300</v>
      </c>
      <c r="H11" s="33" t="s">
        <v>28</v>
      </c>
      <c r="I11" s="34" t="s">
        <v>28</v>
      </c>
      <c r="J11" s="34">
        <v>300</v>
      </c>
      <c r="K11" s="34">
        <v>150</v>
      </c>
      <c r="L11" s="34">
        <v>150</v>
      </c>
      <c r="M11" s="39">
        <v>150</v>
      </c>
      <c r="N11" s="33" t="s">
        <v>28</v>
      </c>
      <c r="O11" s="34">
        <v>90</v>
      </c>
      <c r="P11" s="34">
        <v>95</v>
      </c>
      <c r="Q11" s="34">
        <v>300</v>
      </c>
      <c r="R11" s="39" t="s">
        <v>28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28</v>
      </c>
      <c r="D12" s="87">
        <v>230</v>
      </c>
      <c r="E12" s="88">
        <v>191</v>
      </c>
      <c r="F12" s="88">
        <v>191.1</v>
      </c>
      <c r="G12" s="89">
        <v>217</v>
      </c>
      <c r="H12" s="86" t="s">
        <v>28</v>
      </c>
      <c r="I12" s="87" t="s">
        <v>28</v>
      </c>
      <c r="J12" s="87">
        <v>146.30000000000001</v>
      </c>
      <c r="K12" s="88">
        <v>121.5</v>
      </c>
      <c r="L12" s="88">
        <v>127.3</v>
      </c>
      <c r="M12" s="89">
        <v>128.6</v>
      </c>
      <c r="N12" s="86" t="s">
        <v>28</v>
      </c>
      <c r="O12" s="87">
        <v>93.3</v>
      </c>
      <c r="P12" s="87">
        <v>86.1</v>
      </c>
      <c r="Q12" s="87">
        <v>167.6</v>
      </c>
      <c r="R12" s="104" t="s">
        <v>28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4.0110000000000001</v>
      </c>
      <c r="C16" s="93">
        <v>11.242000000000001</v>
      </c>
      <c r="D16" s="94">
        <v>19.242000000000001</v>
      </c>
      <c r="E16" s="51">
        <v>22.195</v>
      </c>
      <c r="F16" s="372">
        <v>24.757999999999999</v>
      </c>
      <c r="G16" s="373"/>
      <c r="H16" s="374"/>
      <c r="I16" s="50">
        <v>7.5750000000000002</v>
      </c>
      <c r="J16" s="51">
        <v>16.105</v>
      </c>
      <c r="K16" s="51">
        <v>20.038</v>
      </c>
      <c r="L16" s="379">
        <v>21.731999999999999</v>
      </c>
      <c r="M16" s="380"/>
      <c r="N16" s="381"/>
      <c r="O16" s="382">
        <v>16.501999999999999</v>
      </c>
      <c r="P16" s="383"/>
      <c r="Q16" s="105">
        <v>14.343999999999999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21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>
        <v>10</v>
      </c>
      <c r="C18" s="96">
        <v>25</v>
      </c>
      <c r="D18" s="66">
        <v>5500</v>
      </c>
      <c r="E18" s="34">
        <v>3200</v>
      </c>
      <c r="F18" s="34">
        <v>20</v>
      </c>
      <c r="G18" s="34">
        <v>20</v>
      </c>
      <c r="H18" s="39">
        <v>20</v>
      </c>
      <c r="I18" s="34">
        <v>20</v>
      </c>
      <c r="J18" s="34">
        <v>200</v>
      </c>
      <c r="K18" s="34">
        <v>3000</v>
      </c>
      <c r="L18" s="34">
        <v>12</v>
      </c>
      <c r="M18" s="34">
        <v>10</v>
      </c>
      <c r="N18" s="34">
        <v>12</v>
      </c>
      <c r="O18" s="33">
        <v>450</v>
      </c>
      <c r="P18" s="34">
        <v>450</v>
      </c>
      <c r="Q18" s="39">
        <v>140</v>
      </c>
      <c r="R18" s="42"/>
    </row>
    <row r="19" spans="1:18" ht="11.25" customHeight="1" thickBot="1" x14ac:dyDescent="0.2">
      <c r="A19" s="55" t="s">
        <v>27</v>
      </c>
      <c r="B19" s="226">
        <v>31.6</v>
      </c>
      <c r="C19" s="226">
        <v>74.2</v>
      </c>
      <c r="D19" s="226">
        <v>1142</v>
      </c>
      <c r="E19" s="226">
        <v>735</v>
      </c>
      <c r="F19" s="227">
        <v>33.9</v>
      </c>
      <c r="G19" s="227">
        <v>33.6</v>
      </c>
      <c r="H19" s="229">
        <v>33.299999999999997</v>
      </c>
      <c r="I19" s="226">
        <v>82.9</v>
      </c>
      <c r="J19" s="226">
        <v>159.4</v>
      </c>
      <c r="K19" s="226">
        <v>719</v>
      </c>
      <c r="L19" s="227">
        <v>36.299999999999997</v>
      </c>
      <c r="M19" s="227">
        <v>35.799999999999997</v>
      </c>
      <c r="N19" s="228">
        <v>36.1</v>
      </c>
      <c r="O19" s="233">
        <v>246</v>
      </c>
      <c r="P19" s="227">
        <v>283</v>
      </c>
      <c r="Q19" s="234">
        <v>155.1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6.7460000000000004</v>
      </c>
      <c r="C23" s="372">
        <v>10.47</v>
      </c>
      <c r="D23" s="373"/>
      <c r="E23" s="374"/>
      <c r="F23" s="50">
        <v>6.4249999999999998</v>
      </c>
      <c r="G23" s="51">
        <v>7.843</v>
      </c>
      <c r="H23" s="372">
        <v>7.4119999999999999</v>
      </c>
      <c r="I23" s="373"/>
      <c r="J23" s="374"/>
      <c r="K23" s="50" t="s">
        <v>255</v>
      </c>
      <c r="L23" s="51">
        <v>30.751000000000001</v>
      </c>
      <c r="M23" s="97">
        <v>29.018000000000001</v>
      </c>
      <c r="N23" s="51">
        <v>34.883000000000003</v>
      </c>
      <c r="O23" s="372">
        <v>41.51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12</v>
      </c>
      <c r="C25" s="34">
        <v>25</v>
      </c>
      <c r="D25" s="34">
        <v>25</v>
      </c>
      <c r="E25" s="39">
        <v>25</v>
      </c>
      <c r="F25" s="33">
        <v>150</v>
      </c>
      <c r="G25" s="34">
        <v>500</v>
      </c>
      <c r="H25" s="34">
        <v>15</v>
      </c>
      <c r="I25" s="34">
        <v>15</v>
      </c>
      <c r="J25" s="48">
        <v>15</v>
      </c>
      <c r="K25" s="33" t="s">
        <v>255</v>
      </c>
      <c r="L25" s="34">
        <v>600</v>
      </c>
      <c r="M25" s="70">
        <v>3300</v>
      </c>
      <c r="N25" s="34">
        <v>3100</v>
      </c>
      <c r="O25" s="34">
        <v>10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51.9</v>
      </c>
      <c r="C26" s="111">
        <v>52.5</v>
      </c>
      <c r="D26" s="111">
        <v>53.8</v>
      </c>
      <c r="E26" s="112">
        <v>52.6</v>
      </c>
      <c r="F26" s="222">
        <v>94.7</v>
      </c>
      <c r="G26" s="223">
        <v>214</v>
      </c>
      <c r="H26" s="224">
        <v>38.1</v>
      </c>
      <c r="I26" s="224">
        <v>38</v>
      </c>
      <c r="J26" s="225">
        <v>38.4</v>
      </c>
      <c r="K26" s="230" t="s">
        <v>255</v>
      </c>
      <c r="L26" s="231">
        <v>256</v>
      </c>
      <c r="M26" s="232">
        <v>1503</v>
      </c>
      <c r="N26" s="231">
        <v>812</v>
      </c>
      <c r="O26" s="111">
        <v>28.9</v>
      </c>
      <c r="P26" s="111">
        <v>29.2</v>
      </c>
      <c r="Q26" s="112">
        <v>29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14.666</v>
      </c>
      <c r="C30" s="35">
        <v>20.233000000000001</v>
      </c>
      <c r="D30" s="35">
        <v>23.777999999999999</v>
      </c>
      <c r="E30" s="384">
        <v>24.529</v>
      </c>
      <c r="F30" s="385"/>
      <c r="G30" s="44">
        <v>12.89</v>
      </c>
      <c r="H30" s="35">
        <v>14.448</v>
      </c>
      <c r="I30" s="35">
        <v>24.658000000000001</v>
      </c>
      <c r="J30" s="384">
        <v>30.602</v>
      </c>
      <c r="K30" s="386"/>
      <c r="L30" s="385"/>
      <c r="M30" s="44">
        <v>3.1589999999999998</v>
      </c>
      <c r="N30" s="35">
        <v>4.5259999999999998</v>
      </c>
      <c r="O30" s="384">
        <v>8.0519999999999996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45</v>
      </c>
      <c r="C32" s="34">
        <v>50</v>
      </c>
      <c r="D32" s="34">
        <v>45</v>
      </c>
      <c r="E32" s="34">
        <v>10</v>
      </c>
      <c r="F32" s="48">
        <v>10</v>
      </c>
      <c r="G32" s="33">
        <v>12</v>
      </c>
      <c r="H32" s="34">
        <v>1000</v>
      </c>
      <c r="I32" s="34">
        <v>3600</v>
      </c>
      <c r="J32" s="34">
        <v>20</v>
      </c>
      <c r="K32" s="34">
        <v>15</v>
      </c>
      <c r="L32" s="39">
        <v>12</v>
      </c>
      <c r="M32" s="33">
        <v>140</v>
      </c>
      <c r="N32" s="34">
        <v>140</v>
      </c>
      <c r="O32" s="34">
        <v>80</v>
      </c>
      <c r="P32" s="34">
        <v>130</v>
      </c>
      <c r="Q32" s="39">
        <v>130</v>
      </c>
      <c r="R32" s="41"/>
    </row>
    <row r="33" spans="1:18" ht="11.25" customHeight="1" thickBot="1" x14ac:dyDescent="0.2">
      <c r="A33" s="60" t="s">
        <v>27</v>
      </c>
      <c r="B33" s="143">
        <v>119.3</v>
      </c>
      <c r="C33" s="144">
        <v>130.80000000000001</v>
      </c>
      <c r="D33" s="144">
        <v>57.4</v>
      </c>
      <c r="E33" s="144">
        <v>26.3</v>
      </c>
      <c r="F33" s="145">
        <v>33.5</v>
      </c>
      <c r="G33" s="86">
        <v>55.7</v>
      </c>
      <c r="H33" s="87">
        <v>419</v>
      </c>
      <c r="I33" s="87">
        <v>1567</v>
      </c>
      <c r="J33" s="87">
        <v>39.299999999999997</v>
      </c>
      <c r="K33" s="87">
        <v>38.1</v>
      </c>
      <c r="L33" s="104">
        <v>39.299999999999997</v>
      </c>
      <c r="M33" s="87">
        <v>92.5</v>
      </c>
      <c r="N33" s="87">
        <v>80.2</v>
      </c>
      <c r="O33" s="87">
        <v>71.2</v>
      </c>
      <c r="P33" s="87">
        <v>105.1</v>
      </c>
      <c r="Q33" s="104">
        <v>103.3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11.382999999999999</v>
      </c>
      <c r="C37" s="35">
        <v>16.149999999999999</v>
      </c>
      <c r="D37" s="35">
        <v>18.989000000000001</v>
      </c>
      <c r="E37" s="35">
        <v>19.334</v>
      </c>
      <c r="F37" s="35">
        <v>20.779</v>
      </c>
      <c r="G37" s="384">
        <v>30.504999999999999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 t="s">
        <v>255</v>
      </c>
      <c r="C39" s="34">
        <v>1700</v>
      </c>
      <c r="D39" s="34" t="s">
        <v>255</v>
      </c>
      <c r="E39" s="34">
        <v>900</v>
      </c>
      <c r="F39" s="34">
        <v>1100</v>
      </c>
      <c r="G39" s="34">
        <v>1000</v>
      </c>
      <c r="H39" s="34">
        <v>1000</v>
      </c>
      <c r="I39" s="34">
        <v>1000</v>
      </c>
      <c r="J39" s="34" t="s">
        <v>255</v>
      </c>
      <c r="K39" s="34" t="s">
        <v>254</v>
      </c>
      <c r="L39" s="48" t="s">
        <v>254</v>
      </c>
      <c r="M39" s="33">
        <v>500</v>
      </c>
      <c r="N39" s="34">
        <v>180</v>
      </c>
      <c r="O39" s="34">
        <v>3000</v>
      </c>
      <c r="P39" s="39">
        <v>380</v>
      </c>
      <c r="Q39" s="42"/>
    </row>
    <row r="40" spans="1:18" ht="11.25" customHeight="1" thickBot="1" x14ac:dyDescent="0.2">
      <c r="A40" s="62" t="s">
        <v>27</v>
      </c>
      <c r="B40" s="117">
        <v>544</v>
      </c>
      <c r="C40" s="77">
        <v>563</v>
      </c>
      <c r="D40" s="77" t="s">
        <v>255</v>
      </c>
      <c r="E40" s="77">
        <v>505</v>
      </c>
      <c r="F40" s="77">
        <v>486</v>
      </c>
      <c r="G40" s="77">
        <v>406</v>
      </c>
      <c r="H40" s="77">
        <v>407</v>
      </c>
      <c r="I40" s="77">
        <v>413</v>
      </c>
      <c r="J40" s="78" t="s">
        <v>254</v>
      </c>
      <c r="K40" s="78" t="s">
        <v>254</v>
      </c>
      <c r="L40" s="79" t="s">
        <v>254</v>
      </c>
      <c r="M40" s="86">
        <v>251</v>
      </c>
      <c r="N40" s="87">
        <v>122.9</v>
      </c>
      <c r="O40" s="87">
        <v>614</v>
      </c>
      <c r="P40" s="104">
        <v>215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5.0839999999999996</v>
      </c>
      <c r="K44" s="51">
        <v>10.994</v>
      </c>
      <c r="L44" s="372">
        <v>18.599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15</v>
      </c>
      <c r="K46" s="34">
        <v>12</v>
      </c>
      <c r="L46" s="34">
        <v>20</v>
      </c>
      <c r="M46" s="34">
        <v>30</v>
      </c>
      <c r="N46" s="39">
        <v>30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65.900000000000006</v>
      </c>
      <c r="K47" s="87">
        <v>50.5</v>
      </c>
      <c r="L47" s="87">
        <v>53.1</v>
      </c>
      <c r="M47" s="87">
        <v>59.1</v>
      </c>
      <c r="N47" s="114">
        <v>61.5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387" t="s">
        <v>221</v>
      </c>
      <c r="N49" s="388"/>
      <c r="O49" s="388"/>
      <c r="P49" s="388"/>
      <c r="Q49" s="388"/>
      <c r="R49" s="389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28</v>
      </c>
      <c r="C51" s="372">
        <v>13.945</v>
      </c>
      <c r="D51" s="373"/>
      <c r="E51" s="374"/>
      <c r="F51" s="382">
        <v>17.814</v>
      </c>
      <c r="G51" s="373"/>
      <c r="H51" s="383"/>
      <c r="I51" s="372">
        <v>7.0970000000000004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375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50" t="s">
        <v>28</v>
      </c>
      <c r="C53" s="34">
        <v>200</v>
      </c>
      <c r="D53" s="48">
        <v>140</v>
      </c>
      <c r="E53" s="105" t="s">
        <v>28</v>
      </c>
      <c r="F53" s="66" t="s">
        <v>115</v>
      </c>
      <c r="G53" s="66">
        <v>200</v>
      </c>
      <c r="H53" s="66">
        <v>180</v>
      </c>
      <c r="I53" s="34">
        <v>60</v>
      </c>
      <c r="J53" s="34">
        <v>60</v>
      </c>
      <c r="K53" s="39">
        <v>55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28</v>
      </c>
      <c r="C54" s="87">
        <v>133</v>
      </c>
      <c r="D54" s="87">
        <v>146</v>
      </c>
      <c r="E54" s="104" t="s">
        <v>28</v>
      </c>
      <c r="F54" s="80" t="s">
        <v>115</v>
      </c>
      <c r="G54" s="91">
        <v>111.2</v>
      </c>
      <c r="H54" s="92">
        <v>112.6</v>
      </c>
      <c r="I54" s="141">
        <v>52.9</v>
      </c>
      <c r="J54" s="141">
        <v>53</v>
      </c>
      <c r="K54" s="142">
        <v>53.1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5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9" zoomScale="112" zoomScaleNormal="112" workbookViewId="0">
      <selection activeCell="T32" sqref="T32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366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45027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28</v>
      </c>
      <c r="D9" s="51">
        <v>15.882</v>
      </c>
      <c r="E9" s="372">
        <v>19.132000000000001</v>
      </c>
      <c r="F9" s="373"/>
      <c r="G9" s="374"/>
      <c r="H9" s="82" t="s">
        <v>28</v>
      </c>
      <c r="I9" s="83" t="s">
        <v>28</v>
      </c>
      <c r="J9" s="51">
        <v>11.597</v>
      </c>
      <c r="K9" s="372">
        <v>18.355</v>
      </c>
      <c r="L9" s="373"/>
      <c r="M9" s="374"/>
      <c r="N9" s="50" t="s">
        <v>28</v>
      </c>
      <c r="O9" s="51">
        <v>16.788</v>
      </c>
      <c r="P9" s="372">
        <v>24.459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28</v>
      </c>
      <c r="D11" s="34">
        <v>700</v>
      </c>
      <c r="E11" s="34">
        <v>230</v>
      </c>
      <c r="F11" s="34">
        <v>220</v>
      </c>
      <c r="G11" s="39">
        <v>300</v>
      </c>
      <c r="H11" s="33" t="s">
        <v>28</v>
      </c>
      <c r="I11" s="34" t="s">
        <v>28</v>
      </c>
      <c r="J11" s="34">
        <v>310</v>
      </c>
      <c r="K11" s="34">
        <v>140</v>
      </c>
      <c r="L11" s="34">
        <v>140</v>
      </c>
      <c r="M11" s="39">
        <v>140</v>
      </c>
      <c r="N11" s="33" t="s">
        <v>28</v>
      </c>
      <c r="O11" s="34">
        <v>110</v>
      </c>
      <c r="P11" s="34">
        <v>95</v>
      </c>
      <c r="Q11" s="34">
        <v>300</v>
      </c>
      <c r="R11" s="39" t="s">
        <v>28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28</v>
      </c>
      <c r="D12" s="87">
        <v>231</v>
      </c>
      <c r="E12" s="88">
        <v>192</v>
      </c>
      <c r="F12" s="88">
        <v>194</v>
      </c>
      <c r="G12" s="89">
        <v>220</v>
      </c>
      <c r="H12" s="86" t="s">
        <v>28</v>
      </c>
      <c r="I12" s="87" t="s">
        <v>28</v>
      </c>
      <c r="J12" s="87">
        <v>144.30000000000001</v>
      </c>
      <c r="K12" s="88">
        <v>125.1</v>
      </c>
      <c r="L12" s="88">
        <v>127.4</v>
      </c>
      <c r="M12" s="89">
        <v>129.19999999999999</v>
      </c>
      <c r="N12" s="86" t="s">
        <v>28</v>
      </c>
      <c r="O12" s="87">
        <v>104.6</v>
      </c>
      <c r="P12" s="87">
        <v>83.4</v>
      </c>
      <c r="Q12" s="87">
        <v>144.19999999999999</v>
      </c>
      <c r="R12" s="104" t="s">
        <v>28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4.0279999999999996</v>
      </c>
      <c r="C16" s="93">
        <v>11.26</v>
      </c>
      <c r="D16" s="94">
        <v>19.263000000000002</v>
      </c>
      <c r="E16" s="51">
        <v>22.207999999999998</v>
      </c>
      <c r="F16" s="372">
        <v>24.988</v>
      </c>
      <c r="G16" s="373"/>
      <c r="H16" s="374"/>
      <c r="I16" s="50">
        <v>8.1969999999999992</v>
      </c>
      <c r="J16" s="51">
        <v>16.13</v>
      </c>
      <c r="K16" s="51">
        <v>20.047000000000001</v>
      </c>
      <c r="L16" s="379">
        <v>21.792000000000002</v>
      </c>
      <c r="M16" s="380"/>
      <c r="N16" s="381"/>
      <c r="O16" s="382">
        <v>16.489000000000001</v>
      </c>
      <c r="P16" s="383"/>
      <c r="Q16" s="105">
        <v>14.692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21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>
        <v>10</v>
      </c>
      <c r="C18" s="96">
        <v>25</v>
      </c>
      <c r="D18" s="66">
        <v>5300</v>
      </c>
      <c r="E18" s="34">
        <v>3000</v>
      </c>
      <c r="F18" s="34">
        <v>20</v>
      </c>
      <c r="G18" s="34">
        <v>20</v>
      </c>
      <c r="H18" s="39">
        <v>20</v>
      </c>
      <c r="I18" s="34">
        <v>25</v>
      </c>
      <c r="J18" s="34">
        <v>200</v>
      </c>
      <c r="K18" s="34">
        <v>3100</v>
      </c>
      <c r="L18" s="34">
        <v>10</v>
      </c>
      <c r="M18" s="34">
        <v>10</v>
      </c>
      <c r="N18" s="34">
        <v>10</v>
      </c>
      <c r="O18" s="33">
        <v>380</v>
      </c>
      <c r="P18" s="34">
        <v>480</v>
      </c>
      <c r="Q18" s="39">
        <v>150</v>
      </c>
      <c r="R18" s="42"/>
    </row>
    <row r="19" spans="1:18" ht="11.25" customHeight="1" thickBot="1" x14ac:dyDescent="0.2">
      <c r="A19" s="55" t="s">
        <v>27</v>
      </c>
      <c r="B19" s="226">
        <v>33.700000000000003</v>
      </c>
      <c r="C19" s="226">
        <v>75.8</v>
      </c>
      <c r="D19" s="226">
        <v>1166</v>
      </c>
      <c r="E19" s="226">
        <v>757</v>
      </c>
      <c r="F19" s="227">
        <v>33.299999999999997</v>
      </c>
      <c r="G19" s="227">
        <v>33.4</v>
      </c>
      <c r="H19" s="229">
        <v>33.299999999999997</v>
      </c>
      <c r="I19" s="226">
        <v>87.7</v>
      </c>
      <c r="J19" s="226">
        <v>163.30000000000001</v>
      </c>
      <c r="K19" s="226">
        <v>734</v>
      </c>
      <c r="L19" s="227">
        <v>37</v>
      </c>
      <c r="M19" s="227">
        <v>36.299999999999997</v>
      </c>
      <c r="N19" s="228">
        <v>36.5</v>
      </c>
      <c r="O19" s="233">
        <v>259</v>
      </c>
      <c r="P19" s="227">
        <v>281</v>
      </c>
      <c r="Q19" s="234">
        <v>162.9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6.992</v>
      </c>
      <c r="C23" s="372">
        <v>10.545</v>
      </c>
      <c r="D23" s="373"/>
      <c r="E23" s="374"/>
      <c r="F23" s="50">
        <v>6.4370000000000003</v>
      </c>
      <c r="G23" s="51">
        <v>7.8220000000000001</v>
      </c>
      <c r="H23" s="372">
        <v>7.3979999999999997</v>
      </c>
      <c r="I23" s="373"/>
      <c r="J23" s="374"/>
      <c r="K23" s="50" t="s">
        <v>255</v>
      </c>
      <c r="L23" s="51">
        <v>30.811</v>
      </c>
      <c r="M23" s="97">
        <v>29.023</v>
      </c>
      <c r="N23" s="51">
        <v>34.768000000000001</v>
      </c>
      <c r="O23" s="372">
        <v>41.689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12</v>
      </c>
      <c r="C25" s="34">
        <v>25</v>
      </c>
      <c r="D25" s="34">
        <v>25</v>
      </c>
      <c r="E25" s="39">
        <v>25</v>
      </c>
      <c r="F25" s="235">
        <v>800</v>
      </c>
      <c r="G25" s="236">
        <v>400</v>
      </c>
      <c r="H25" s="34">
        <v>12</v>
      </c>
      <c r="I25" s="34">
        <v>15</v>
      </c>
      <c r="J25" s="48">
        <v>15</v>
      </c>
      <c r="K25" s="33" t="s">
        <v>255</v>
      </c>
      <c r="L25" s="34">
        <v>500</v>
      </c>
      <c r="M25" s="70">
        <v>3000</v>
      </c>
      <c r="N25" s="34">
        <v>3000</v>
      </c>
      <c r="O25" s="34">
        <v>10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47.2</v>
      </c>
      <c r="C26" s="111">
        <v>52.8</v>
      </c>
      <c r="D26" s="111">
        <v>53.6</v>
      </c>
      <c r="E26" s="112">
        <v>52.1</v>
      </c>
      <c r="F26" s="110">
        <v>248</v>
      </c>
      <c r="G26" s="231">
        <v>157.5</v>
      </c>
      <c r="H26" s="111">
        <v>38.5</v>
      </c>
      <c r="I26" s="111">
        <v>38.4</v>
      </c>
      <c r="J26" s="237">
        <v>38.299999999999997</v>
      </c>
      <c r="K26" s="230" t="s">
        <v>255</v>
      </c>
      <c r="L26" s="231">
        <v>251</v>
      </c>
      <c r="M26" s="232">
        <v>1522</v>
      </c>
      <c r="N26" s="231">
        <v>873</v>
      </c>
      <c r="O26" s="111">
        <v>28.5</v>
      </c>
      <c r="P26" s="111">
        <v>29.1</v>
      </c>
      <c r="Q26" s="112">
        <v>28.9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14.662000000000001</v>
      </c>
      <c r="C30" s="35">
        <v>20.184000000000001</v>
      </c>
      <c r="D30" s="35">
        <v>23.762</v>
      </c>
      <c r="E30" s="384">
        <v>24.535</v>
      </c>
      <c r="F30" s="385"/>
      <c r="G30" s="44">
        <v>12.816000000000001</v>
      </c>
      <c r="H30" s="35">
        <v>14.443</v>
      </c>
      <c r="I30" s="35">
        <v>24.670999999999999</v>
      </c>
      <c r="J30" s="384">
        <v>30.968</v>
      </c>
      <c r="K30" s="386"/>
      <c r="L30" s="385"/>
      <c r="M30" s="44">
        <v>3.16</v>
      </c>
      <c r="N30" s="35">
        <v>4.6050000000000004</v>
      </c>
      <c r="O30" s="384">
        <v>8.0969999999999995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40</v>
      </c>
      <c r="C32" s="34">
        <v>45</v>
      </c>
      <c r="D32" s="34">
        <v>40</v>
      </c>
      <c r="E32" s="34">
        <v>10</v>
      </c>
      <c r="F32" s="48">
        <v>10</v>
      </c>
      <c r="G32" s="33">
        <v>10</v>
      </c>
      <c r="H32" s="34">
        <v>900</v>
      </c>
      <c r="I32" s="34">
        <v>3800</v>
      </c>
      <c r="J32" s="34">
        <v>15</v>
      </c>
      <c r="K32" s="34">
        <v>15</v>
      </c>
      <c r="L32" s="39">
        <v>12</v>
      </c>
      <c r="M32" s="33">
        <v>130</v>
      </c>
      <c r="N32" s="34">
        <v>140</v>
      </c>
      <c r="O32" s="34">
        <v>75</v>
      </c>
      <c r="P32" s="34">
        <v>110</v>
      </c>
      <c r="Q32" s="39">
        <v>130</v>
      </c>
      <c r="R32" s="41"/>
    </row>
    <row r="33" spans="1:18" ht="11.25" customHeight="1" thickBot="1" x14ac:dyDescent="0.2">
      <c r="A33" s="60" t="s">
        <v>27</v>
      </c>
      <c r="B33" s="86">
        <v>120.4</v>
      </c>
      <c r="C33" s="87">
        <v>131.5</v>
      </c>
      <c r="D33" s="87">
        <v>58.3</v>
      </c>
      <c r="E33" s="87">
        <v>28.6</v>
      </c>
      <c r="F33" s="238">
        <v>34.5</v>
      </c>
      <c r="G33" s="86">
        <v>58.7</v>
      </c>
      <c r="H33" s="87">
        <v>418</v>
      </c>
      <c r="I33" s="87">
        <v>1590</v>
      </c>
      <c r="J33" s="87">
        <v>38.700000000000003</v>
      </c>
      <c r="K33" s="87">
        <v>38.4</v>
      </c>
      <c r="L33" s="104">
        <v>38.700000000000003</v>
      </c>
      <c r="M33" s="87">
        <v>90.2</v>
      </c>
      <c r="N33" s="87">
        <v>80.8</v>
      </c>
      <c r="O33" s="87">
        <v>71.7</v>
      </c>
      <c r="P33" s="87">
        <v>86.3</v>
      </c>
      <c r="Q33" s="104">
        <v>101.7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11.471</v>
      </c>
      <c r="C37" s="35">
        <v>16.225000000000001</v>
      </c>
      <c r="D37" s="35">
        <v>18.96</v>
      </c>
      <c r="E37" s="35">
        <v>19.381</v>
      </c>
      <c r="F37" s="35">
        <v>20.803999999999998</v>
      </c>
      <c r="G37" s="384">
        <v>30.48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 t="s">
        <v>255</v>
      </c>
      <c r="C39" s="34">
        <v>1500</v>
      </c>
      <c r="D39" s="34">
        <v>900</v>
      </c>
      <c r="E39" s="34">
        <v>1000</v>
      </c>
      <c r="F39" s="34">
        <v>1100</v>
      </c>
      <c r="G39" s="34">
        <v>750</v>
      </c>
      <c r="H39" s="34">
        <v>800</v>
      </c>
      <c r="I39" s="34">
        <v>800</v>
      </c>
      <c r="J39" s="34" t="s">
        <v>255</v>
      </c>
      <c r="K39" s="34" t="s">
        <v>254</v>
      </c>
      <c r="L39" s="48" t="s">
        <v>254</v>
      </c>
      <c r="M39" s="33">
        <v>500</v>
      </c>
      <c r="N39" s="34">
        <v>160</v>
      </c>
      <c r="O39" s="34">
        <v>3000</v>
      </c>
      <c r="P39" s="39">
        <v>400</v>
      </c>
      <c r="Q39" s="42"/>
    </row>
    <row r="40" spans="1:18" ht="11.25" customHeight="1" thickBot="1" x14ac:dyDescent="0.2">
      <c r="A40" s="62" t="s">
        <v>27</v>
      </c>
      <c r="B40" s="117">
        <v>547</v>
      </c>
      <c r="C40" s="77">
        <v>562</v>
      </c>
      <c r="D40" s="77" t="s">
        <v>255</v>
      </c>
      <c r="E40" s="77">
        <v>523</v>
      </c>
      <c r="F40" s="77">
        <v>496</v>
      </c>
      <c r="G40" s="77">
        <v>424</v>
      </c>
      <c r="H40" s="77">
        <v>422</v>
      </c>
      <c r="I40" s="77">
        <v>429</v>
      </c>
      <c r="J40" s="78" t="s">
        <v>254</v>
      </c>
      <c r="K40" s="78" t="s">
        <v>254</v>
      </c>
      <c r="L40" s="79" t="s">
        <v>254</v>
      </c>
      <c r="M40" s="86">
        <v>259</v>
      </c>
      <c r="N40" s="87">
        <v>129.1</v>
      </c>
      <c r="O40" s="87">
        <v>669</v>
      </c>
      <c r="P40" s="104">
        <v>231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5.0880000000000001</v>
      </c>
      <c r="K44" s="51">
        <v>10.964</v>
      </c>
      <c r="L44" s="372">
        <v>18.683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15</v>
      </c>
      <c r="K46" s="34">
        <v>12</v>
      </c>
      <c r="L46" s="34">
        <v>20</v>
      </c>
      <c r="M46" s="34">
        <v>25</v>
      </c>
      <c r="N46" s="39">
        <v>30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67.099999999999994</v>
      </c>
      <c r="K47" s="87">
        <v>51.4</v>
      </c>
      <c r="L47" s="87">
        <v>52.1</v>
      </c>
      <c r="M47" s="87">
        <v>58.3</v>
      </c>
      <c r="N47" s="114">
        <v>61.3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28</v>
      </c>
      <c r="C51" s="372">
        <v>14.208</v>
      </c>
      <c r="D51" s="373"/>
      <c r="E51" s="374"/>
      <c r="F51" s="382">
        <v>16.606000000000002</v>
      </c>
      <c r="G51" s="373"/>
      <c r="H51" s="383"/>
      <c r="I51" s="372">
        <v>7.0940000000000003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375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50" t="s">
        <v>28</v>
      </c>
      <c r="C53" s="34">
        <v>220</v>
      </c>
      <c r="D53" s="48">
        <v>220</v>
      </c>
      <c r="E53" s="105" t="s">
        <v>28</v>
      </c>
      <c r="F53" s="66" t="s">
        <v>115</v>
      </c>
      <c r="G53" s="66">
        <v>210</v>
      </c>
      <c r="H53" s="66">
        <v>220</v>
      </c>
      <c r="I53" s="34">
        <v>60</v>
      </c>
      <c r="J53" s="34">
        <v>60</v>
      </c>
      <c r="K53" s="39">
        <v>60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28</v>
      </c>
      <c r="C54" s="87">
        <v>125.6</v>
      </c>
      <c r="D54" s="87">
        <v>136.80000000000001</v>
      </c>
      <c r="E54" s="104" t="s">
        <v>28</v>
      </c>
      <c r="F54" s="80" t="s">
        <v>115</v>
      </c>
      <c r="G54" s="91">
        <v>121.3</v>
      </c>
      <c r="H54" s="92">
        <v>121.7</v>
      </c>
      <c r="I54" s="88">
        <v>54</v>
      </c>
      <c r="J54" s="88">
        <v>54.5</v>
      </c>
      <c r="K54" s="89">
        <v>54.6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5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4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0" zoomScale="90" zoomScaleNormal="90" workbookViewId="0">
      <selection activeCell="R24" sqref="R2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366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45033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28</v>
      </c>
      <c r="D9" s="51">
        <v>16.077999999999999</v>
      </c>
      <c r="E9" s="372">
        <v>19.271999999999998</v>
      </c>
      <c r="F9" s="373"/>
      <c r="G9" s="374"/>
      <c r="H9" s="82" t="s">
        <v>28</v>
      </c>
      <c r="I9" s="83" t="s">
        <v>28</v>
      </c>
      <c r="J9" s="51">
        <v>11.872</v>
      </c>
      <c r="K9" s="372">
        <v>18.420999999999999</v>
      </c>
      <c r="L9" s="373"/>
      <c r="M9" s="374"/>
      <c r="N9" s="50" t="s">
        <v>28</v>
      </c>
      <c r="O9" s="51">
        <v>16.600999999999999</v>
      </c>
      <c r="P9" s="372">
        <v>24.478000000000002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28</v>
      </c>
      <c r="D11" s="34">
        <v>750</v>
      </c>
      <c r="E11" s="34">
        <v>250</v>
      </c>
      <c r="F11" s="34">
        <v>250</v>
      </c>
      <c r="G11" s="39">
        <v>280</v>
      </c>
      <c r="H11" s="33" t="s">
        <v>28</v>
      </c>
      <c r="I11" s="34" t="s">
        <v>28</v>
      </c>
      <c r="J11" s="34">
        <v>320</v>
      </c>
      <c r="K11" s="34">
        <v>140</v>
      </c>
      <c r="L11" s="34">
        <v>150</v>
      </c>
      <c r="M11" s="39">
        <v>150</v>
      </c>
      <c r="N11" s="33" t="s">
        <v>28</v>
      </c>
      <c r="O11" s="34">
        <v>130</v>
      </c>
      <c r="P11" s="34">
        <v>170</v>
      </c>
      <c r="Q11" s="34">
        <v>350</v>
      </c>
      <c r="R11" s="39" t="s">
        <v>28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28</v>
      </c>
      <c r="D12" s="87">
        <v>226</v>
      </c>
      <c r="E12" s="88">
        <v>192</v>
      </c>
      <c r="F12" s="88">
        <v>193</v>
      </c>
      <c r="G12" s="89">
        <v>205</v>
      </c>
      <c r="H12" s="86" t="s">
        <v>28</v>
      </c>
      <c r="I12" s="87" t="s">
        <v>28</v>
      </c>
      <c r="J12" s="87">
        <v>153</v>
      </c>
      <c r="K12" s="88">
        <v>122</v>
      </c>
      <c r="L12" s="88">
        <v>128</v>
      </c>
      <c r="M12" s="89">
        <v>129</v>
      </c>
      <c r="N12" s="86" t="s">
        <v>28</v>
      </c>
      <c r="O12" s="87">
        <v>107</v>
      </c>
      <c r="P12" s="87">
        <v>110</v>
      </c>
      <c r="Q12" s="87">
        <v>165</v>
      </c>
      <c r="R12" s="104" t="s">
        <v>28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3.0840000000000001</v>
      </c>
      <c r="C16" s="93">
        <v>11.291</v>
      </c>
      <c r="D16" s="94">
        <v>19.184000000000001</v>
      </c>
      <c r="E16" s="51">
        <v>22.141999999999999</v>
      </c>
      <c r="F16" s="372">
        <v>24.99</v>
      </c>
      <c r="G16" s="373"/>
      <c r="H16" s="374"/>
      <c r="I16" s="50">
        <v>7.13</v>
      </c>
      <c r="J16" s="51">
        <v>16.061</v>
      </c>
      <c r="K16" s="51">
        <v>20.024999999999999</v>
      </c>
      <c r="L16" s="379">
        <v>21.783999999999999</v>
      </c>
      <c r="M16" s="380"/>
      <c r="N16" s="381"/>
      <c r="O16" s="382">
        <v>16.785</v>
      </c>
      <c r="P16" s="383"/>
      <c r="Q16" s="105">
        <v>14.63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21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>
        <v>8</v>
      </c>
      <c r="C18" s="96" t="s">
        <v>255</v>
      </c>
      <c r="D18" s="66">
        <v>5000</v>
      </c>
      <c r="E18" s="34">
        <v>2900</v>
      </c>
      <c r="F18" s="34">
        <v>25</v>
      </c>
      <c r="G18" s="34">
        <v>20</v>
      </c>
      <c r="H18" s="39">
        <v>20</v>
      </c>
      <c r="I18" s="34">
        <v>12</v>
      </c>
      <c r="J18" s="34">
        <v>210</v>
      </c>
      <c r="K18" s="34">
        <v>3000</v>
      </c>
      <c r="L18" s="34">
        <v>10</v>
      </c>
      <c r="M18" s="34">
        <v>10</v>
      </c>
      <c r="N18" s="34">
        <v>10</v>
      </c>
      <c r="O18" s="33">
        <v>340</v>
      </c>
      <c r="P18" s="34">
        <v>400</v>
      </c>
      <c r="Q18" s="39">
        <v>150</v>
      </c>
      <c r="R18" s="42"/>
    </row>
    <row r="19" spans="1:18" ht="11.25" customHeight="1" thickBot="1" x14ac:dyDescent="0.2">
      <c r="A19" s="55" t="s">
        <v>27</v>
      </c>
      <c r="B19" s="226">
        <v>29</v>
      </c>
      <c r="C19" s="226" t="s">
        <v>255</v>
      </c>
      <c r="D19" s="226">
        <v>1185</v>
      </c>
      <c r="E19" s="226">
        <v>766</v>
      </c>
      <c r="F19" s="227">
        <v>36</v>
      </c>
      <c r="G19" s="227">
        <v>34</v>
      </c>
      <c r="H19" s="229">
        <v>34</v>
      </c>
      <c r="I19" s="226">
        <v>66</v>
      </c>
      <c r="J19" s="226">
        <v>160</v>
      </c>
      <c r="K19" s="226">
        <v>747</v>
      </c>
      <c r="L19" s="227">
        <v>38</v>
      </c>
      <c r="M19" s="227">
        <v>37</v>
      </c>
      <c r="N19" s="228">
        <v>36.5</v>
      </c>
      <c r="O19" s="233">
        <v>248</v>
      </c>
      <c r="P19" s="227">
        <v>248</v>
      </c>
      <c r="Q19" s="234">
        <v>162.9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5.3109999999999999</v>
      </c>
      <c r="C23" s="372">
        <v>10.561999999999999</v>
      </c>
      <c r="D23" s="373"/>
      <c r="E23" s="374"/>
      <c r="F23" s="50">
        <v>6.3579999999999997</v>
      </c>
      <c r="G23" s="51">
        <v>7.8360000000000003</v>
      </c>
      <c r="H23" s="372">
        <v>7.4450000000000003</v>
      </c>
      <c r="I23" s="373"/>
      <c r="J23" s="374"/>
      <c r="K23" s="50">
        <v>22.731999999999999</v>
      </c>
      <c r="L23" s="51">
        <v>30.872</v>
      </c>
      <c r="M23" s="97">
        <v>28.989000000000001</v>
      </c>
      <c r="N23" s="51">
        <v>34.79</v>
      </c>
      <c r="O23" s="372">
        <v>41.718000000000004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10</v>
      </c>
      <c r="C25" s="34">
        <v>25</v>
      </c>
      <c r="D25" s="34">
        <v>25</v>
      </c>
      <c r="E25" s="39">
        <v>25</v>
      </c>
      <c r="F25" s="235">
        <v>200</v>
      </c>
      <c r="G25" s="236">
        <v>950</v>
      </c>
      <c r="H25" s="34">
        <v>15</v>
      </c>
      <c r="I25" s="34">
        <v>15</v>
      </c>
      <c r="J25" s="48">
        <v>15</v>
      </c>
      <c r="K25" s="33" t="s">
        <v>255</v>
      </c>
      <c r="L25" s="34">
        <v>500</v>
      </c>
      <c r="M25" s="70">
        <v>2800</v>
      </c>
      <c r="N25" s="34">
        <v>2800</v>
      </c>
      <c r="O25" s="34">
        <v>10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53</v>
      </c>
      <c r="C26" s="111">
        <v>55</v>
      </c>
      <c r="D26" s="111">
        <v>53.6</v>
      </c>
      <c r="E26" s="112">
        <v>54</v>
      </c>
      <c r="F26" s="110">
        <v>127</v>
      </c>
      <c r="G26" s="231">
        <v>276</v>
      </c>
      <c r="H26" s="111">
        <v>38.5</v>
      </c>
      <c r="I26" s="111">
        <v>39</v>
      </c>
      <c r="J26" s="237">
        <v>38.299999999999997</v>
      </c>
      <c r="K26" s="230" t="s">
        <v>255</v>
      </c>
      <c r="L26" s="231">
        <v>254</v>
      </c>
      <c r="M26" s="232">
        <v>1519</v>
      </c>
      <c r="N26" s="231">
        <v>724</v>
      </c>
      <c r="O26" s="111">
        <v>28.5</v>
      </c>
      <c r="P26" s="111">
        <v>29.1</v>
      </c>
      <c r="Q26" s="112">
        <v>28.9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14.726000000000001</v>
      </c>
      <c r="C30" s="35">
        <v>20.265000000000001</v>
      </c>
      <c r="D30" s="35">
        <v>23.794</v>
      </c>
      <c r="E30" s="384">
        <v>24.565000000000001</v>
      </c>
      <c r="F30" s="385"/>
      <c r="G30" s="44">
        <v>12.853999999999999</v>
      </c>
      <c r="H30" s="35">
        <v>14.397</v>
      </c>
      <c r="I30" s="35">
        <v>24.667999999999999</v>
      </c>
      <c r="J30" s="384">
        <v>30.968</v>
      </c>
      <c r="K30" s="386"/>
      <c r="L30" s="385"/>
      <c r="M30" s="44">
        <v>2.585</v>
      </c>
      <c r="N30" s="35">
        <v>4.6210000000000004</v>
      </c>
      <c r="O30" s="384">
        <v>8.1419999999999995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30</v>
      </c>
      <c r="C32" s="34">
        <v>45</v>
      </c>
      <c r="D32" s="34">
        <v>55</v>
      </c>
      <c r="E32" s="34">
        <v>10</v>
      </c>
      <c r="F32" s="48">
        <v>10</v>
      </c>
      <c r="G32" s="33">
        <v>12</v>
      </c>
      <c r="H32" s="34">
        <v>800</v>
      </c>
      <c r="I32" s="34">
        <v>3600</v>
      </c>
      <c r="J32" s="34">
        <v>15</v>
      </c>
      <c r="K32" s="34">
        <v>15</v>
      </c>
      <c r="L32" s="39">
        <v>15</v>
      </c>
      <c r="M32" s="33">
        <v>130</v>
      </c>
      <c r="N32" s="34">
        <v>150</v>
      </c>
      <c r="O32" s="34">
        <v>80</v>
      </c>
      <c r="P32" s="34">
        <v>150</v>
      </c>
      <c r="Q32" s="39">
        <v>140</v>
      </c>
      <c r="R32" s="41"/>
    </row>
    <row r="33" spans="1:18" ht="11.25" customHeight="1" thickBot="1" x14ac:dyDescent="0.2">
      <c r="A33" s="60" t="s">
        <v>27</v>
      </c>
      <c r="B33" s="86">
        <v>108</v>
      </c>
      <c r="C33" s="87">
        <v>129</v>
      </c>
      <c r="D33" s="87">
        <v>62</v>
      </c>
      <c r="E33" s="87">
        <v>25</v>
      </c>
      <c r="F33" s="238">
        <v>25</v>
      </c>
      <c r="G33" s="86">
        <v>60</v>
      </c>
      <c r="H33" s="87">
        <v>432</v>
      </c>
      <c r="I33" s="87">
        <v>1643</v>
      </c>
      <c r="J33" s="87">
        <v>38.700000000000003</v>
      </c>
      <c r="K33" s="87">
        <v>39</v>
      </c>
      <c r="L33" s="104">
        <v>38.700000000000003</v>
      </c>
      <c r="M33" s="87">
        <v>76</v>
      </c>
      <c r="N33" s="87">
        <v>80</v>
      </c>
      <c r="O33" s="87">
        <v>71.7</v>
      </c>
      <c r="P33" s="87">
        <v>104</v>
      </c>
      <c r="Q33" s="104">
        <v>98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11.522</v>
      </c>
      <c r="C37" s="35">
        <v>16.265000000000001</v>
      </c>
      <c r="D37" s="35">
        <v>18.995000000000001</v>
      </c>
      <c r="E37" s="35">
        <v>19.32</v>
      </c>
      <c r="F37" s="35">
        <v>20.800999999999998</v>
      </c>
      <c r="G37" s="384">
        <v>30.341999999999999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 t="s">
        <v>254</v>
      </c>
      <c r="C39" s="34">
        <v>1300</v>
      </c>
      <c r="D39" s="34" t="s">
        <v>254</v>
      </c>
      <c r="E39" s="34">
        <v>1000</v>
      </c>
      <c r="F39" s="34">
        <v>1000</v>
      </c>
      <c r="G39" s="34">
        <v>1000</v>
      </c>
      <c r="H39" s="34">
        <v>1000</v>
      </c>
      <c r="I39" s="34">
        <v>1000</v>
      </c>
      <c r="J39" s="34" t="s">
        <v>255</v>
      </c>
      <c r="K39" s="34" t="s">
        <v>254</v>
      </c>
      <c r="L39" s="48" t="s">
        <v>254</v>
      </c>
      <c r="M39" s="33">
        <v>550</v>
      </c>
      <c r="N39" s="34">
        <v>180</v>
      </c>
      <c r="O39" s="34">
        <v>2700</v>
      </c>
      <c r="P39" s="39">
        <v>390</v>
      </c>
      <c r="Q39" s="42"/>
    </row>
    <row r="40" spans="1:18" ht="11.25" customHeight="1" thickBot="1" x14ac:dyDescent="0.2">
      <c r="A40" s="62" t="s">
        <v>27</v>
      </c>
      <c r="B40" s="117">
        <v>487</v>
      </c>
      <c r="C40" s="77">
        <v>531</v>
      </c>
      <c r="D40" s="77" t="s">
        <v>255</v>
      </c>
      <c r="E40" s="77">
        <v>519</v>
      </c>
      <c r="F40" s="77">
        <v>486</v>
      </c>
      <c r="G40" s="77">
        <v>426</v>
      </c>
      <c r="H40" s="77">
        <v>430</v>
      </c>
      <c r="I40" s="77">
        <v>430</v>
      </c>
      <c r="J40" s="78" t="s">
        <v>254</v>
      </c>
      <c r="K40" s="78" t="s">
        <v>254</v>
      </c>
      <c r="L40" s="79" t="s">
        <v>254</v>
      </c>
      <c r="M40" s="86">
        <v>240</v>
      </c>
      <c r="N40" s="87">
        <v>154</v>
      </c>
      <c r="O40" s="87">
        <v>587</v>
      </c>
      <c r="P40" s="104">
        <v>221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5.08</v>
      </c>
      <c r="K44" s="51">
        <v>10.842000000000001</v>
      </c>
      <c r="L44" s="372">
        <v>18.751999999999999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15</v>
      </c>
      <c r="K46" s="34">
        <v>12</v>
      </c>
      <c r="L46" s="34">
        <v>20</v>
      </c>
      <c r="M46" s="34">
        <v>25</v>
      </c>
      <c r="N46" s="39">
        <v>25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69</v>
      </c>
      <c r="K47" s="87">
        <v>54</v>
      </c>
      <c r="L47" s="87">
        <v>56</v>
      </c>
      <c r="M47" s="87">
        <v>60</v>
      </c>
      <c r="N47" s="114">
        <v>62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28</v>
      </c>
      <c r="C51" s="372">
        <v>14.077</v>
      </c>
      <c r="D51" s="373"/>
      <c r="E51" s="374"/>
      <c r="F51" s="382">
        <v>16.277999999999999</v>
      </c>
      <c r="G51" s="373"/>
      <c r="H51" s="383"/>
      <c r="I51" s="372">
        <v>7.4450000000000003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381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50" t="s">
        <v>28</v>
      </c>
      <c r="C53" s="34">
        <v>170</v>
      </c>
      <c r="D53" s="48">
        <v>190</v>
      </c>
      <c r="E53" s="105" t="s">
        <v>28</v>
      </c>
      <c r="F53" s="66">
        <v>200</v>
      </c>
      <c r="G53" s="66">
        <v>250</v>
      </c>
      <c r="H53" s="66">
        <v>250</v>
      </c>
      <c r="I53" s="34">
        <v>60</v>
      </c>
      <c r="J53" s="34">
        <v>60</v>
      </c>
      <c r="K53" s="39">
        <v>60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28</v>
      </c>
      <c r="C54" s="87">
        <v>142</v>
      </c>
      <c r="D54" s="87">
        <v>142</v>
      </c>
      <c r="E54" s="104" t="s">
        <v>28</v>
      </c>
      <c r="F54" s="80">
        <v>121</v>
      </c>
      <c r="G54" s="91">
        <v>128</v>
      </c>
      <c r="H54" s="92">
        <v>130</v>
      </c>
      <c r="I54" s="88">
        <v>53</v>
      </c>
      <c r="J54" s="88">
        <v>54</v>
      </c>
      <c r="K54" s="89">
        <v>55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5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2" zoomScaleNormal="100" workbookViewId="0">
      <selection activeCell="R39" sqref="R39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366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45040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28</v>
      </c>
      <c r="D9" s="51">
        <v>15.842000000000001</v>
      </c>
      <c r="E9" s="372">
        <v>19.172999999999998</v>
      </c>
      <c r="F9" s="373"/>
      <c r="G9" s="374"/>
      <c r="H9" s="82" t="s">
        <v>28</v>
      </c>
      <c r="I9" s="83" t="s">
        <v>28</v>
      </c>
      <c r="J9" s="51">
        <v>11.548</v>
      </c>
      <c r="K9" s="372">
        <v>18.289000000000001</v>
      </c>
      <c r="L9" s="373"/>
      <c r="M9" s="374"/>
      <c r="N9" s="50" t="s">
        <v>28</v>
      </c>
      <c r="O9" s="51">
        <v>16.917000000000002</v>
      </c>
      <c r="P9" s="372">
        <v>24.573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28</v>
      </c>
      <c r="D11" s="34">
        <v>750</v>
      </c>
      <c r="E11" s="34">
        <v>240</v>
      </c>
      <c r="F11" s="34">
        <v>260</v>
      </c>
      <c r="G11" s="39">
        <v>210</v>
      </c>
      <c r="H11" s="33" t="s">
        <v>28</v>
      </c>
      <c r="I11" s="34" t="s">
        <v>28</v>
      </c>
      <c r="J11" s="34">
        <v>350</v>
      </c>
      <c r="K11" s="34">
        <v>150</v>
      </c>
      <c r="L11" s="34">
        <v>150</v>
      </c>
      <c r="M11" s="39">
        <v>140</v>
      </c>
      <c r="N11" s="33" t="s">
        <v>28</v>
      </c>
      <c r="O11" s="34">
        <v>120</v>
      </c>
      <c r="P11" s="34">
        <v>130</v>
      </c>
      <c r="Q11" s="34">
        <v>320</v>
      </c>
      <c r="R11" s="39" t="s">
        <v>28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28</v>
      </c>
      <c r="D12" s="87">
        <v>236</v>
      </c>
      <c r="E12" s="88">
        <v>191.8</v>
      </c>
      <c r="F12" s="88">
        <v>193.3</v>
      </c>
      <c r="G12" s="89">
        <v>195.5</v>
      </c>
      <c r="H12" s="86" t="s">
        <v>28</v>
      </c>
      <c r="I12" s="87" t="s">
        <v>28</v>
      </c>
      <c r="J12" s="87">
        <v>150.69999999999999</v>
      </c>
      <c r="K12" s="88">
        <v>120.3</v>
      </c>
      <c r="L12" s="88">
        <v>129.1</v>
      </c>
      <c r="M12" s="89">
        <v>129.9</v>
      </c>
      <c r="N12" s="86" t="s">
        <v>28</v>
      </c>
      <c r="O12" s="87">
        <v>106.6</v>
      </c>
      <c r="P12" s="87">
        <v>94.8</v>
      </c>
      <c r="Q12" s="87">
        <v>172.3</v>
      </c>
      <c r="R12" s="104" t="s">
        <v>28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</v>
      </c>
      <c r="C16" s="93">
        <v>11.298</v>
      </c>
      <c r="D16" s="94">
        <v>19.236999999999998</v>
      </c>
      <c r="E16" s="51">
        <v>22.271999999999998</v>
      </c>
      <c r="F16" s="372">
        <v>24.928000000000001</v>
      </c>
      <c r="G16" s="373"/>
      <c r="H16" s="374"/>
      <c r="I16" s="50">
        <v>8.2219999999999995</v>
      </c>
      <c r="J16" s="51">
        <v>16.241</v>
      </c>
      <c r="K16" s="51">
        <v>20.059999999999999</v>
      </c>
      <c r="L16" s="379">
        <v>21.783999999999999</v>
      </c>
      <c r="M16" s="380"/>
      <c r="N16" s="381"/>
      <c r="O16" s="382">
        <v>16.922999999999998</v>
      </c>
      <c r="P16" s="383"/>
      <c r="Q16" s="105">
        <v>14.727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21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>
        <v>8</v>
      </c>
      <c r="C18" s="96" t="s">
        <v>255</v>
      </c>
      <c r="D18" s="66">
        <v>5100</v>
      </c>
      <c r="E18" s="34">
        <v>3000</v>
      </c>
      <c r="F18" s="34">
        <v>15</v>
      </c>
      <c r="G18" s="34">
        <v>20</v>
      </c>
      <c r="H18" s="39">
        <v>20</v>
      </c>
      <c r="I18" s="34">
        <v>20</v>
      </c>
      <c r="J18" s="34">
        <v>210</v>
      </c>
      <c r="K18" s="34">
        <v>3000</v>
      </c>
      <c r="L18" s="34">
        <v>12</v>
      </c>
      <c r="M18" s="34">
        <v>10</v>
      </c>
      <c r="N18" s="34">
        <v>10</v>
      </c>
      <c r="O18" s="33">
        <v>380</v>
      </c>
      <c r="P18" s="34">
        <v>420</v>
      </c>
      <c r="Q18" s="39">
        <v>140</v>
      </c>
      <c r="R18" s="42"/>
    </row>
    <row r="19" spans="1:18" ht="11.25" customHeight="1" thickBot="1" x14ac:dyDescent="0.2">
      <c r="A19" s="55" t="s">
        <v>27</v>
      </c>
      <c r="B19" s="226">
        <v>31</v>
      </c>
      <c r="C19" s="226" t="s">
        <v>255</v>
      </c>
      <c r="D19" s="226">
        <v>1234</v>
      </c>
      <c r="E19" s="226">
        <v>797</v>
      </c>
      <c r="F19" s="227">
        <v>33.700000000000003</v>
      </c>
      <c r="G19" s="227">
        <v>33.9</v>
      </c>
      <c r="H19" s="229">
        <v>33.799999999999997</v>
      </c>
      <c r="I19" s="226">
        <v>75.5</v>
      </c>
      <c r="J19" s="226">
        <v>173.9</v>
      </c>
      <c r="K19" s="226">
        <v>773</v>
      </c>
      <c r="L19" s="227">
        <v>36.799999999999997</v>
      </c>
      <c r="M19" s="227">
        <v>37</v>
      </c>
      <c r="N19" s="228">
        <v>36.799999999999997</v>
      </c>
      <c r="O19" s="233">
        <v>252</v>
      </c>
      <c r="P19" s="227">
        <v>272</v>
      </c>
      <c r="Q19" s="234">
        <v>162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6.8719999999999999</v>
      </c>
      <c r="C23" s="372">
        <v>10.603999999999999</v>
      </c>
      <c r="D23" s="373"/>
      <c r="E23" s="374"/>
      <c r="F23" s="50">
        <v>6.4619999999999997</v>
      </c>
      <c r="G23" s="51">
        <v>7.8520000000000003</v>
      </c>
      <c r="H23" s="372">
        <v>7.4630000000000001</v>
      </c>
      <c r="I23" s="373"/>
      <c r="J23" s="374"/>
      <c r="K23" s="50">
        <v>22.734999999999999</v>
      </c>
      <c r="L23" s="51">
        <v>30.92</v>
      </c>
      <c r="M23" s="97">
        <v>29.131</v>
      </c>
      <c r="N23" s="51">
        <v>34.975000000000001</v>
      </c>
      <c r="O23" s="372">
        <v>41.722000000000001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12</v>
      </c>
      <c r="C25" s="34">
        <v>25</v>
      </c>
      <c r="D25" s="34">
        <v>25</v>
      </c>
      <c r="E25" s="39">
        <v>25</v>
      </c>
      <c r="F25" s="235">
        <v>300</v>
      </c>
      <c r="G25" s="236">
        <v>700</v>
      </c>
      <c r="H25" s="34">
        <v>15</v>
      </c>
      <c r="I25" s="34">
        <v>12</v>
      </c>
      <c r="J25" s="48">
        <v>20</v>
      </c>
      <c r="K25" s="33" t="s">
        <v>255</v>
      </c>
      <c r="L25" s="34">
        <v>600</v>
      </c>
      <c r="M25" s="70">
        <v>3200</v>
      </c>
      <c r="N25" s="34">
        <v>3000</v>
      </c>
      <c r="O25" s="34">
        <v>10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52</v>
      </c>
      <c r="C26" s="111">
        <v>53.7</v>
      </c>
      <c r="D26" s="111">
        <v>54.4</v>
      </c>
      <c r="E26" s="112">
        <v>53.2</v>
      </c>
      <c r="F26" s="110">
        <v>140.69999999999999</v>
      </c>
      <c r="G26" s="231">
        <v>244</v>
      </c>
      <c r="H26" s="111">
        <v>38.700000000000003</v>
      </c>
      <c r="I26" s="111">
        <v>38.6</v>
      </c>
      <c r="J26" s="237">
        <v>38.9</v>
      </c>
      <c r="K26" s="230" t="s">
        <v>255</v>
      </c>
      <c r="L26" s="231">
        <v>299</v>
      </c>
      <c r="M26" s="232">
        <v>1491</v>
      </c>
      <c r="N26" s="231">
        <v>751</v>
      </c>
      <c r="O26" s="111">
        <v>29.2</v>
      </c>
      <c r="P26" s="111">
        <v>29.3</v>
      </c>
      <c r="Q26" s="112">
        <v>29.4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14.737</v>
      </c>
      <c r="C30" s="35">
        <v>20.265000000000001</v>
      </c>
      <c r="D30" s="35">
        <v>23.803999999999998</v>
      </c>
      <c r="E30" s="384">
        <v>24.593</v>
      </c>
      <c r="F30" s="385"/>
      <c r="G30" s="44">
        <v>12.837</v>
      </c>
      <c r="H30" s="35">
        <v>14.455</v>
      </c>
      <c r="I30" s="35">
        <v>24.704000000000001</v>
      </c>
      <c r="J30" s="384">
        <v>30.882000000000001</v>
      </c>
      <c r="K30" s="386"/>
      <c r="L30" s="385"/>
      <c r="M30" s="44">
        <v>3.1619999999999999</v>
      </c>
      <c r="N30" s="35">
        <v>4.5190000000000001</v>
      </c>
      <c r="O30" s="384">
        <v>8.1329999999999991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40</v>
      </c>
      <c r="C32" s="34">
        <v>45</v>
      </c>
      <c r="D32" s="34">
        <v>40</v>
      </c>
      <c r="E32" s="34">
        <v>10</v>
      </c>
      <c r="F32" s="48">
        <v>8</v>
      </c>
      <c r="G32" s="33">
        <v>10</v>
      </c>
      <c r="H32" s="34">
        <v>800</v>
      </c>
      <c r="I32" s="34">
        <v>3800</v>
      </c>
      <c r="J32" s="34">
        <v>15</v>
      </c>
      <c r="K32" s="34">
        <v>15</v>
      </c>
      <c r="L32" s="39">
        <v>15</v>
      </c>
      <c r="M32" s="33">
        <v>130</v>
      </c>
      <c r="N32" s="34">
        <v>140</v>
      </c>
      <c r="O32" s="34">
        <v>80</v>
      </c>
      <c r="P32" s="34">
        <v>130</v>
      </c>
      <c r="Q32" s="39">
        <v>130</v>
      </c>
      <c r="R32" s="41"/>
    </row>
    <row r="33" spans="1:18" ht="11.25" customHeight="1" thickBot="1" x14ac:dyDescent="0.2">
      <c r="A33" s="60" t="s">
        <v>27</v>
      </c>
      <c r="B33" s="86">
        <v>117.6</v>
      </c>
      <c r="C33" s="87">
        <v>134.4</v>
      </c>
      <c r="D33" s="87">
        <v>58.6</v>
      </c>
      <c r="E33" s="87">
        <v>33.6</v>
      </c>
      <c r="F33" s="238">
        <v>30.9</v>
      </c>
      <c r="G33" s="86">
        <v>57.3</v>
      </c>
      <c r="H33" s="87">
        <v>420</v>
      </c>
      <c r="I33" s="87">
        <v>1617</v>
      </c>
      <c r="J33" s="87">
        <v>40</v>
      </c>
      <c r="K33" s="87">
        <v>38.700000000000003</v>
      </c>
      <c r="L33" s="104">
        <v>39.700000000000003</v>
      </c>
      <c r="M33" s="87">
        <v>85.9</v>
      </c>
      <c r="N33" s="87">
        <v>81</v>
      </c>
      <c r="O33" s="87">
        <v>72.8</v>
      </c>
      <c r="P33" s="87">
        <v>98.9</v>
      </c>
      <c r="Q33" s="104">
        <v>104.6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11.647</v>
      </c>
      <c r="C37" s="35">
        <v>16.361000000000001</v>
      </c>
      <c r="D37" s="35">
        <v>19.001999999999999</v>
      </c>
      <c r="E37" s="35">
        <v>19.492999999999999</v>
      </c>
      <c r="F37" s="35">
        <v>20.922999999999998</v>
      </c>
      <c r="G37" s="384">
        <v>30.617999999999999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 t="s">
        <v>254</v>
      </c>
      <c r="C39" s="34">
        <v>1700</v>
      </c>
      <c r="D39" s="34" t="s">
        <v>254</v>
      </c>
      <c r="E39" s="34">
        <v>1000</v>
      </c>
      <c r="F39" s="34">
        <v>800</v>
      </c>
      <c r="G39" s="34">
        <v>1000</v>
      </c>
      <c r="H39" s="34">
        <v>1000</v>
      </c>
      <c r="I39" s="34">
        <v>950</v>
      </c>
      <c r="J39" s="34" t="s">
        <v>255</v>
      </c>
      <c r="K39" s="34" t="s">
        <v>254</v>
      </c>
      <c r="L39" s="48" t="s">
        <v>254</v>
      </c>
      <c r="M39" s="33">
        <v>600</v>
      </c>
      <c r="N39" s="34">
        <v>160</v>
      </c>
      <c r="O39" s="34">
        <v>3000</v>
      </c>
      <c r="P39" s="39">
        <v>400</v>
      </c>
      <c r="Q39" s="42"/>
    </row>
    <row r="40" spans="1:18" ht="11.25" customHeight="1" thickBot="1" x14ac:dyDescent="0.2">
      <c r="A40" s="62" t="s">
        <v>27</v>
      </c>
      <c r="B40" s="117">
        <v>553</v>
      </c>
      <c r="C40" s="77">
        <v>589</v>
      </c>
      <c r="D40" s="77" t="s">
        <v>255</v>
      </c>
      <c r="E40" s="77">
        <v>521</v>
      </c>
      <c r="F40" s="77">
        <v>493</v>
      </c>
      <c r="G40" s="77">
        <v>421</v>
      </c>
      <c r="H40" s="77">
        <v>427</v>
      </c>
      <c r="I40" s="77">
        <v>424</v>
      </c>
      <c r="J40" s="78" t="s">
        <v>254</v>
      </c>
      <c r="K40" s="78" t="s">
        <v>254</v>
      </c>
      <c r="L40" s="79" t="s">
        <v>254</v>
      </c>
      <c r="M40" s="86">
        <v>272</v>
      </c>
      <c r="N40" s="87">
        <v>131</v>
      </c>
      <c r="O40" s="87">
        <v>679</v>
      </c>
      <c r="P40" s="104">
        <v>237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5.1159999999999997</v>
      </c>
      <c r="K44" s="51">
        <v>11.042999999999999</v>
      </c>
      <c r="L44" s="372">
        <v>18.809000000000001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12</v>
      </c>
      <c r="K46" s="34">
        <v>12</v>
      </c>
      <c r="L46" s="34">
        <v>12</v>
      </c>
      <c r="M46" s="34">
        <v>25</v>
      </c>
      <c r="N46" s="39">
        <v>25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68.3</v>
      </c>
      <c r="K47" s="87">
        <v>50.9</v>
      </c>
      <c r="L47" s="87">
        <v>52.9</v>
      </c>
      <c r="M47" s="87">
        <v>59.8</v>
      </c>
      <c r="N47" s="114">
        <v>62.3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28</v>
      </c>
      <c r="C51" s="372">
        <v>14.138</v>
      </c>
      <c r="D51" s="373"/>
      <c r="E51" s="374"/>
      <c r="F51" s="382">
        <v>16.122</v>
      </c>
      <c r="G51" s="373"/>
      <c r="H51" s="383"/>
      <c r="I51" s="372">
        <v>7.15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381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50" t="s">
        <v>28</v>
      </c>
      <c r="C53" s="34">
        <v>220</v>
      </c>
      <c r="D53" s="48">
        <v>260</v>
      </c>
      <c r="E53" s="105" t="s">
        <v>28</v>
      </c>
      <c r="F53" s="66">
        <v>190</v>
      </c>
      <c r="G53" s="66">
        <v>220</v>
      </c>
      <c r="H53" s="66">
        <v>250</v>
      </c>
      <c r="I53" s="34">
        <v>60</v>
      </c>
      <c r="J53" s="34">
        <v>60</v>
      </c>
      <c r="K53" s="39">
        <v>60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28</v>
      </c>
      <c r="C54" s="87">
        <v>129.80000000000001</v>
      </c>
      <c r="D54" s="87">
        <v>139.30000000000001</v>
      </c>
      <c r="E54" s="104" t="s">
        <v>28</v>
      </c>
      <c r="F54" s="80">
        <v>116.7</v>
      </c>
      <c r="G54" s="91">
        <v>130.19999999999999</v>
      </c>
      <c r="H54" s="92">
        <v>130.5</v>
      </c>
      <c r="I54" s="88">
        <v>54.8</v>
      </c>
      <c r="J54" s="88">
        <v>55.3</v>
      </c>
      <c r="K54" s="89">
        <v>55.2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5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3" zoomScale="126" zoomScaleNormal="126" workbookViewId="0">
      <selection activeCell="M52" sqref="M52:R5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45048</v>
      </c>
      <c r="B8" s="239" t="s">
        <v>4</v>
      </c>
      <c r="C8" s="240" t="s">
        <v>5</v>
      </c>
      <c r="D8" s="240" t="s">
        <v>6</v>
      </c>
      <c r="E8" s="454" t="s">
        <v>226</v>
      </c>
      <c r="F8" s="455"/>
      <c r="G8" s="456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28</v>
      </c>
      <c r="D9" s="51">
        <v>15.61</v>
      </c>
      <c r="E9" s="372">
        <v>17.484999999999999</v>
      </c>
      <c r="F9" s="373"/>
      <c r="G9" s="374"/>
      <c r="H9" s="82" t="s">
        <v>28</v>
      </c>
      <c r="I9" s="83" t="s">
        <v>28</v>
      </c>
      <c r="J9" s="51">
        <v>11.558999999999999</v>
      </c>
      <c r="K9" s="372">
        <v>18.216999999999999</v>
      </c>
      <c r="L9" s="373"/>
      <c r="M9" s="374"/>
      <c r="N9" s="50" t="s">
        <v>28</v>
      </c>
      <c r="O9" s="51">
        <v>16.72</v>
      </c>
      <c r="P9" s="372">
        <v>24.486999999999998</v>
      </c>
      <c r="Q9" s="373"/>
      <c r="R9" s="374"/>
    </row>
    <row r="10" spans="1:18" ht="11.25" customHeight="1" x14ac:dyDescent="0.15">
      <c r="A10" s="54" t="s">
        <v>12</v>
      </c>
      <c r="B10" s="33" t="s">
        <v>13</v>
      </c>
      <c r="C10" s="34" t="s">
        <v>14</v>
      </c>
      <c r="D10" s="34" t="s">
        <v>208</v>
      </c>
      <c r="E10" s="34" t="s">
        <v>16</v>
      </c>
      <c r="F10" s="34" t="s">
        <v>17</v>
      </c>
      <c r="G10" s="39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28</v>
      </c>
      <c r="D11" s="34">
        <v>700</v>
      </c>
      <c r="E11" s="34">
        <v>220</v>
      </c>
      <c r="F11" s="34">
        <v>800</v>
      </c>
      <c r="G11" s="39">
        <v>800</v>
      </c>
      <c r="H11" s="33" t="s">
        <v>28</v>
      </c>
      <c r="I11" s="34" t="s">
        <v>28</v>
      </c>
      <c r="J11" s="34">
        <v>300</v>
      </c>
      <c r="K11" s="34">
        <v>150</v>
      </c>
      <c r="L11" s="34">
        <v>140</v>
      </c>
      <c r="M11" s="39">
        <v>130</v>
      </c>
      <c r="N11" s="33" t="s">
        <v>28</v>
      </c>
      <c r="O11" s="34">
        <v>100</v>
      </c>
      <c r="P11" s="34">
        <v>120</v>
      </c>
      <c r="Q11" s="34">
        <v>300</v>
      </c>
      <c r="R11" s="39" t="s">
        <v>28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28</v>
      </c>
      <c r="D12" s="87">
        <v>245</v>
      </c>
      <c r="E12" s="88">
        <v>193</v>
      </c>
      <c r="F12" s="88">
        <v>411</v>
      </c>
      <c r="G12" s="89">
        <v>388</v>
      </c>
      <c r="H12" s="86" t="s">
        <v>28</v>
      </c>
      <c r="I12" s="87" t="s">
        <v>28</v>
      </c>
      <c r="J12" s="87">
        <v>149</v>
      </c>
      <c r="K12" s="88">
        <v>119</v>
      </c>
      <c r="L12" s="88">
        <v>126</v>
      </c>
      <c r="M12" s="89">
        <v>129.9</v>
      </c>
      <c r="N12" s="86" t="s">
        <v>28</v>
      </c>
      <c r="O12" s="87">
        <v>105</v>
      </c>
      <c r="P12" s="87">
        <v>88</v>
      </c>
      <c r="Q12" s="87">
        <v>177</v>
      </c>
      <c r="R12" s="104" t="s">
        <v>28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3.556</v>
      </c>
      <c r="C16" s="93">
        <v>11.303000000000001</v>
      </c>
      <c r="D16" s="94">
        <v>19.260000000000002</v>
      </c>
      <c r="E16" s="51">
        <v>22.251000000000001</v>
      </c>
      <c r="F16" s="372">
        <v>24.257000000000001</v>
      </c>
      <c r="G16" s="373"/>
      <c r="H16" s="374"/>
      <c r="I16" s="50">
        <v>8.0969999999999995</v>
      </c>
      <c r="J16" s="51">
        <v>16.341000000000001</v>
      </c>
      <c r="K16" s="51">
        <v>20.064</v>
      </c>
      <c r="L16" s="379">
        <v>21.498000000000001</v>
      </c>
      <c r="M16" s="380"/>
      <c r="N16" s="381"/>
      <c r="O16" s="382">
        <v>16.11</v>
      </c>
      <c r="P16" s="383"/>
      <c r="Q16" s="105">
        <v>13.87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21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>
        <v>8</v>
      </c>
      <c r="C18" s="96" t="s">
        <v>255</v>
      </c>
      <c r="D18" s="66">
        <v>5000</v>
      </c>
      <c r="E18" s="34">
        <v>3000</v>
      </c>
      <c r="F18" s="34">
        <v>15</v>
      </c>
      <c r="G18" s="34">
        <v>15</v>
      </c>
      <c r="H18" s="39">
        <v>15</v>
      </c>
      <c r="I18" s="34">
        <v>12</v>
      </c>
      <c r="J18" s="34">
        <v>220</v>
      </c>
      <c r="K18" s="34">
        <v>2800</v>
      </c>
      <c r="L18" s="34">
        <v>12</v>
      </c>
      <c r="M18" s="34">
        <v>12</v>
      </c>
      <c r="N18" s="34">
        <v>10</v>
      </c>
      <c r="O18" s="33">
        <v>400</v>
      </c>
      <c r="P18" s="34">
        <v>500</v>
      </c>
      <c r="Q18" s="39">
        <v>150</v>
      </c>
      <c r="R18" s="42"/>
    </row>
    <row r="19" spans="1:18" ht="11.25" customHeight="1" thickBot="1" x14ac:dyDescent="0.2">
      <c r="A19" s="55" t="s">
        <v>27</v>
      </c>
      <c r="B19" s="226">
        <v>30</v>
      </c>
      <c r="C19" s="226" t="s">
        <v>255</v>
      </c>
      <c r="D19" s="226">
        <v>1170</v>
      </c>
      <c r="E19" s="226">
        <v>770</v>
      </c>
      <c r="F19" s="227">
        <v>33.700000000000003</v>
      </c>
      <c r="G19" s="227">
        <v>33</v>
      </c>
      <c r="H19" s="229">
        <v>33</v>
      </c>
      <c r="I19" s="226">
        <v>70</v>
      </c>
      <c r="J19" s="226">
        <v>166</v>
      </c>
      <c r="K19" s="226">
        <v>750</v>
      </c>
      <c r="L19" s="227">
        <v>36.799999999999997</v>
      </c>
      <c r="M19" s="227">
        <v>37</v>
      </c>
      <c r="N19" s="228">
        <v>36</v>
      </c>
      <c r="O19" s="233">
        <v>255</v>
      </c>
      <c r="P19" s="227">
        <v>287</v>
      </c>
      <c r="Q19" s="234">
        <v>166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5.8</v>
      </c>
      <c r="C23" s="372">
        <v>10.385999999999999</v>
      </c>
      <c r="D23" s="373"/>
      <c r="E23" s="374"/>
      <c r="F23" s="50">
        <v>6.3540000000000001</v>
      </c>
      <c r="G23" s="51">
        <v>7.7309999999999999</v>
      </c>
      <c r="H23" s="372">
        <v>7.2919999999999998</v>
      </c>
      <c r="I23" s="373"/>
      <c r="J23" s="374"/>
      <c r="K23" s="50" t="s">
        <v>255</v>
      </c>
      <c r="L23" s="51">
        <v>30.991</v>
      </c>
      <c r="M23" s="97">
        <v>29.023</v>
      </c>
      <c r="N23" s="51">
        <v>34.869999999999997</v>
      </c>
      <c r="O23" s="372">
        <v>41.555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12</v>
      </c>
      <c r="C25" s="34">
        <v>25</v>
      </c>
      <c r="D25" s="34">
        <v>25</v>
      </c>
      <c r="E25" s="39">
        <v>25</v>
      </c>
      <c r="F25" s="235">
        <v>400</v>
      </c>
      <c r="G25" s="236">
        <v>1000</v>
      </c>
      <c r="H25" s="34">
        <v>12</v>
      </c>
      <c r="I25" s="34">
        <v>15</v>
      </c>
      <c r="J25" s="48">
        <v>15</v>
      </c>
      <c r="K25" s="33" t="s">
        <v>255</v>
      </c>
      <c r="L25" s="34">
        <v>500</v>
      </c>
      <c r="M25" s="70">
        <v>3000</v>
      </c>
      <c r="N25" s="34">
        <v>2800</v>
      </c>
      <c r="O25" s="34">
        <v>10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52</v>
      </c>
      <c r="C26" s="111">
        <v>55</v>
      </c>
      <c r="D26" s="111">
        <v>53</v>
      </c>
      <c r="E26" s="112">
        <v>54</v>
      </c>
      <c r="F26" s="110">
        <v>173</v>
      </c>
      <c r="G26" s="231">
        <v>293</v>
      </c>
      <c r="H26" s="111">
        <v>38.700000000000003</v>
      </c>
      <c r="I26" s="111">
        <v>38.6</v>
      </c>
      <c r="J26" s="237">
        <v>38.9</v>
      </c>
      <c r="K26" s="230" t="s">
        <v>255</v>
      </c>
      <c r="L26" s="231">
        <v>253</v>
      </c>
      <c r="M26" s="232">
        <v>1460</v>
      </c>
      <c r="N26" s="231">
        <v>726</v>
      </c>
      <c r="O26" s="111">
        <v>30</v>
      </c>
      <c r="P26" s="111">
        <v>29.3</v>
      </c>
      <c r="Q26" s="112">
        <v>29.4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14.695</v>
      </c>
      <c r="C30" s="35">
        <v>20.222000000000001</v>
      </c>
      <c r="D30" s="35">
        <v>23.722999999999999</v>
      </c>
      <c r="E30" s="384">
        <v>24.344000000000001</v>
      </c>
      <c r="F30" s="385"/>
      <c r="G30" s="44">
        <v>12.81</v>
      </c>
      <c r="H30" s="35">
        <v>14.428000000000001</v>
      </c>
      <c r="I30" s="35">
        <v>24.678000000000001</v>
      </c>
      <c r="J30" s="384">
        <v>30.068999999999999</v>
      </c>
      <c r="K30" s="386"/>
      <c r="L30" s="385"/>
      <c r="M30" s="44">
        <v>2.7469999999999999</v>
      </c>
      <c r="N30" s="35">
        <v>4.3949999999999996</v>
      </c>
      <c r="O30" s="384">
        <v>7.9909999999999997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30</v>
      </c>
      <c r="C32" s="34">
        <v>45</v>
      </c>
      <c r="D32" s="34">
        <v>40</v>
      </c>
      <c r="E32" s="34">
        <v>8</v>
      </c>
      <c r="F32" s="48">
        <v>8</v>
      </c>
      <c r="G32" s="33">
        <v>10</v>
      </c>
      <c r="H32" s="34">
        <v>900</v>
      </c>
      <c r="I32" s="34">
        <v>3500</v>
      </c>
      <c r="J32" s="34">
        <v>15</v>
      </c>
      <c r="K32" s="34">
        <v>12</v>
      </c>
      <c r="L32" s="39">
        <v>15</v>
      </c>
      <c r="M32" s="33">
        <v>160</v>
      </c>
      <c r="N32" s="34">
        <v>140</v>
      </c>
      <c r="O32" s="34">
        <v>75</v>
      </c>
      <c r="P32" s="34">
        <v>130</v>
      </c>
      <c r="Q32" s="39">
        <v>140</v>
      </c>
      <c r="R32" s="41"/>
    </row>
    <row r="33" spans="1:18" ht="11.25" customHeight="1" thickBot="1" x14ac:dyDescent="0.2">
      <c r="A33" s="60" t="s">
        <v>27</v>
      </c>
      <c r="B33" s="86">
        <v>110</v>
      </c>
      <c r="C33" s="87">
        <v>133</v>
      </c>
      <c r="D33" s="87">
        <v>58.6</v>
      </c>
      <c r="E33" s="87">
        <v>26</v>
      </c>
      <c r="F33" s="238">
        <v>27</v>
      </c>
      <c r="G33" s="86">
        <v>59</v>
      </c>
      <c r="H33" s="87">
        <v>435</v>
      </c>
      <c r="I33" s="87">
        <v>1651</v>
      </c>
      <c r="J33" s="87">
        <v>39</v>
      </c>
      <c r="K33" s="87">
        <v>38.700000000000003</v>
      </c>
      <c r="L33" s="104">
        <v>39</v>
      </c>
      <c r="M33" s="87">
        <v>116</v>
      </c>
      <c r="N33" s="87">
        <v>83</v>
      </c>
      <c r="O33" s="87">
        <v>72.8</v>
      </c>
      <c r="P33" s="87">
        <v>100</v>
      </c>
      <c r="Q33" s="104">
        <v>103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11.688000000000001</v>
      </c>
      <c r="C37" s="35">
        <v>16.393999999999998</v>
      </c>
      <c r="D37" s="35">
        <v>19.02</v>
      </c>
      <c r="E37" s="35">
        <v>19.454000000000001</v>
      </c>
      <c r="F37" s="35">
        <v>20.878</v>
      </c>
      <c r="G37" s="384">
        <v>30.501999999999999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600</v>
      </c>
      <c r="C39" s="34">
        <v>1300</v>
      </c>
      <c r="D39" s="34" t="s">
        <v>254</v>
      </c>
      <c r="E39" s="34">
        <v>900</v>
      </c>
      <c r="F39" s="34">
        <v>800</v>
      </c>
      <c r="G39" s="34">
        <v>1000</v>
      </c>
      <c r="H39" s="34">
        <v>1000</v>
      </c>
      <c r="I39" s="34">
        <v>950</v>
      </c>
      <c r="J39" s="34" t="s">
        <v>255</v>
      </c>
      <c r="K39" s="34" t="s">
        <v>254</v>
      </c>
      <c r="L39" s="48" t="s">
        <v>254</v>
      </c>
      <c r="M39" s="33">
        <v>550</v>
      </c>
      <c r="N39" s="34">
        <v>160</v>
      </c>
      <c r="O39" s="34">
        <v>2700</v>
      </c>
      <c r="P39" s="39" t="s">
        <v>255</v>
      </c>
      <c r="Q39" s="42"/>
    </row>
    <row r="40" spans="1:18" ht="11.25" customHeight="1" thickBot="1" x14ac:dyDescent="0.2">
      <c r="A40" s="62" t="s">
        <v>27</v>
      </c>
      <c r="B40" s="117">
        <v>540</v>
      </c>
      <c r="C40" s="77">
        <v>480</v>
      </c>
      <c r="D40" s="77" t="s">
        <v>255</v>
      </c>
      <c r="E40" s="77">
        <v>478</v>
      </c>
      <c r="F40" s="77">
        <v>492</v>
      </c>
      <c r="G40" s="77">
        <v>431</v>
      </c>
      <c r="H40" s="77">
        <v>428</v>
      </c>
      <c r="I40" s="77">
        <v>429</v>
      </c>
      <c r="J40" s="78" t="s">
        <v>254</v>
      </c>
      <c r="K40" s="78" t="s">
        <v>254</v>
      </c>
      <c r="L40" s="79" t="s">
        <v>254</v>
      </c>
      <c r="M40" s="86">
        <v>223</v>
      </c>
      <c r="N40" s="87">
        <v>137</v>
      </c>
      <c r="O40" s="87">
        <v>661</v>
      </c>
      <c r="P40" s="104" t="s">
        <v>255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5.117</v>
      </c>
      <c r="K44" s="51">
        <v>10.912000000000001</v>
      </c>
      <c r="L44" s="372">
        <v>18.244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15</v>
      </c>
      <c r="K46" s="34">
        <v>12</v>
      </c>
      <c r="L46" s="34">
        <v>15</v>
      </c>
      <c r="M46" s="34">
        <v>25</v>
      </c>
      <c r="N46" s="39">
        <v>30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71</v>
      </c>
      <c r="K47" s="87">
        <v>54</v>
      </c>
      <c r="L47" s="87">
        <v>54</v>
      </c>
      <c r="M47" s="87">
        <v>61</v>
      </c>
      <c r="N47" s="114">
        <v>62.3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28</v>
      </c>
      <c r="C51" s="372">
        <v>13.771000000000001</v>
      </c>
      <c r="D51" s="373"/>
      <c r="E51" s="374"/>
      <c r="F51" s="382">
        <v>15.675000000000001</v>
      </c>
      <c r="G51" s="373"/>
      <c r="H51" s="383"/>
      <c r="I51" s="372">
        <v>6.9870000000000001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391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50" t="s">
        <v>28</v>
      </c>
      <c r="C53" s="34">
        <v>210</v>
      </c>
      <c r="D53" s="48">
        <v>150</v>
      </c>
      <c r="E53" s="105" t="s">
        <v>28</v>
      </c>
      <c r="F53" s="66">
        <v>200</v>
      </c>
      <c r="G53" s="66">
        <v>220</v>
      </c>
      <c r="H53" s="66">
        <v>220</v>
      </c>
      <c r="I53" s="34">
        <v>60</v>
      </c>
      <c r="J53" s="34">
        <v>60</v>
      </c>
      <c r="K53" s="39">
        <v>55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28</v>
      </c>
      <c r="C54" s="87">
        <v>139</v>
      </c>
      <c r="D54" s="87">
        <v>144</v>
      </c>
      <c r="E54" s="104" t="s">
        <v>28</v>
      </c>
      <c r="F54" s="80">
        <v>110</v>
      </c>
      <c r="G54" s="91">
        <v>123</v>
      </c>
      <c r="H54" s="92">
        <v>129</v>
      </c>
      <c r="I54" s="88">
        <v>54.8</v>
      </c>
      <c r="J54" s="88">
        <v>55.3</v>
      </c>
      <c r="K54" s="89">
        <v>55.2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5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3" zoomScale="90" zoomScaleNormal="90" workbookViewId="0">
      <selection activeCell="M52" sqref="M52:R5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45054</v>
      </c>
      <c r="B8" s="239" t="s">
        <v>4</v>
      </c>
      <c r="C8" s="240" t="s">
        <v>5</v>
      </c>
      <c r="D8" s="240" t="s">
        <v>6</v>
      </c>
      <c r="E8" s="454" t="s">
        <v>226</v>
      </c>
      <c r="F8" s="455"/>
      <c r="G8" s="456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28</v>
      </c>
      <c r="D9" s="51">
        <v>15.398</v>
      </c>
      <c r="E9" s="372">
        <v>17.260999999999999</v>
      </c>
      <c r="F9" s="373"/>
      <c r="G9" s="374"/>
      <c r="H9" s="82" t="s">
        <v>28</v>
      </c>
      <c r="I9" s="83" t="s">
        <v>28</v>
      </c>
      <c r="J9" s="51">
        <v>11.528</v>
      </c>
      <c r="K9" s="372">
        <v>18.111000000000001</v>
      </c>
      <c r="L9" s="373"/>
      <c r="M9" s="374"/>
      <c r="N9" s="50" t="s">
        <v>28</v>
      </c>
      <c r="O9" s="51">
        <v>16.555</v>
      </c>
      <c r="P9" s="372">
        <v>24.219000000000001</v>
      </c>
      <c r="Q9" s="373"/>
      <c r="R9" s="374"/>
    </row>
    <row r="10" spans="1:18" ht="11.25" customHeight="1" x14ac:dyDescent="0.15">
      <c r="A10" s="54" t="s">
        <v>12</v>
      </c>
      <c r="B10" s="33" t="s">
        <v>13</v>
      </c>
      <c r="C10" s="34" t="s">
        <v>14</v>
      </c>
      <c r="D10" s="34" t="s">
        <v>208</v>
      </c>
      <c r="E10" s="34" t="s">
        <v>16</v>
      </c>
      <c r="F10" s="34" t="s">
        <v>17</v>
      </c>
      <c r="G10" s="39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28</v>
      </c>
      <c r="D11" s="34">
        <v>750</v>
      </c>
      <c r="E11" s="34">
        <v>310</v>
      </c>
      <c r="F11" s="34">
        <v>950</v>
      </c>
      <c r="G11" s="39">
        <v>1200</v>
      </c>
      <c r="H11" s="33" t="s">
        <v>28</v>
      </c>
      <c r="I11" s="34" t="s">
        <v>28</v>
      </c>
      <c r="J11" s="34">
        <v>350</v>
      </c>
      <c r="K11" s="34">
        <v>140</v>
      </c>
      <c r="L11" s="34">
        <v>130</v>
      </c>
      <c r="M11" s="39">
        <v>130</v>
      </c>
      <c r="N11" s="33" t="s">
        <v>28</v>
      </c>
      <c r="O11" s="34">
        <v>120</v>
      </c>
      <c r="P11" s="34">
        <v>90</v>
      </c>
      <c r="Q11" s="34">
        <v>280</v>
      </c>
      <c r="R11" s="39" t="s">
        <v>28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28</v>
      </c>
      <c r="D12" s="87">
        <v>248</v>
      </c>
      <c r="E12" s="88">
        <v>228</v>
      </c>
      <c r="F12" s="88">
        <v>454</v>
      </c>
      <c r="G12" s="89">
        <v>516</v>
      </c>
      <c r="H12" s="86" t="s">
        <v>28</v>
      </c>
      <c r="I12" s="87" t="s">
        <v>28</v>
      </c>
      <c r="J12" s="87">
        <v>159.4</v>
      </c>
      <c r="K12" s="88">
        <v>121.8</v>
      </c>
      <c r="L12" s="88">
        <v>132.1</v>
      </c>
      <c r="M12" s="89">
        <v>132.30000000000001</v>
      </c>
      <c r="N12" s="86" t="s">
        <v>28</v>
      </c>
      <c r="O12" s="87">
        <v>116.5</v>
      </c>
      <c r="P12" s="87">
        <v>85.4</v>
      </c>
      <c r="Q12" s="87">
        <v>152.69999999999999</v>
      </c>
      <c r="R12" s="104" t="s">
        <v>28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0.81</v>
      </c>
      <c r="C16" s="93">
        <v>11.305999999999999</v>
      </c>
      <c r="D16" s="94">
        <v>19.241</v>
      </c>
      <c r="E16" s="51">
        <v>22.027000000000001</v>
      </c>
      <c r="F16" s="372">
        <v>24.050999999999998</v>
      </c>
      <c r="G16" s="373"/>
      <c r="H16" s="374"/>
      <c r="I16" s="50">
        <v>5.2050000000000001</v>
      </c>
      <c r="J16" s="51">
        <v>16.22</v>
      </c>
      <c r="K16" s="51">
        <v>19.948</v>
      </c>
      <c r="L16" s="379">
        <v>21.295000000000002</v>
      </c>
      <c r="M16" s="380"/>
      <c r="N16" s="381"/>
      <c r="O16" s="382">
        <v>16.003</v>
      </c>
      <c r="P16" s="383"/>
      <c r="Q16" s="105">
        <v>13.88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21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>
        <v>8</v>
      </c>
      <c r="C18" s="96" t="s">
        <v>255</v>
      </c>
      <c r="D18" s="66">
        <v>5000</v>
      </c>
      <c r="E18" s="34">
        <v>3200</v>
      </c>
      <c r="F18" s="34">
        <v>20</v>
      </c>
      <c r="G18" s="34">
        <v>20</v>
      </c>
      <c r="H18" s="39">
        <v>20</v>
      </c>
      <c r="I18" s="34">
        <v>12</v>
      </c>
      <c r="J18" s="34">
        <v>200</v>
      </c>
      <c r="K18" s="34">
        <v>3000</v>
      </c>
      <c r="L18" s="34">
        <v>10</v>
      </c>
      <c r="M18" s="34">
        <v>10</v>
      </c>
      <c r="N18" s="34">
        <v>10</v>
      </c>
      <c r="O18" s="33">
        <v>420</v>
      </c>
      <c r="P18" s="34">
        <v>420</v>
      </c>
      <c r="Q18" s="39">
        <v>150</v>
      </c>
      <c r="R18" s="42"/>
    </row>
    <row r="19" spans="1:18" ht="11.25" customHeight="1" thickBot="1" x14ac:dyDescent="0.2">
      <c r="A19" s="55" t="s">
        <v>27</v>
      </c>
      <c r="B19" s="226">
        <v>24.7</v>
      </c>
      <c r="C19" s="226" t="s">
        <v>255</v>
      </c>
      <c r="D19" s="226">
        <v>1277</v>
      </c>
      <c r="E19" s="226">
        <v>823</v>
      </c>
      <c r="F19" s="227">
        <v>33.700000000000003</v>
      </c>
      <c r="G19" s="227">
        <v>33.799999999999997</v>
      </c>
      <c r="H19" s="229">
        <v>33.700000000000003</v>
      </c>
      <c r="I19" s="226">
        <v>53.7</v>
      </c>
      <c r="J19" s="226">
        <v>180</v>
      </c>
      <c r="K19" s="226">
        <v>781</v>
      </c>
      <c r="L19" s="227">
        <v>37.299999999999997</v>
      </c>
      <c r="M19" s="227">
        <v>37.1</v>
      </c>
      <c r="N19" s="228">
        <v>38.799999999999997</v>
      </c>
      <c r="O19" s="233">
        <v>264</v>
      </c>
      <c r="P19" s="227">
        <v>282</v>
      </c>
      <c r="Q19" s="234">
        <v>160.5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3.798</v>
      </c>
      <c r="C23" s="372">
        <v>10.215</v>
      </c>
      <c r="D23" s="373"/>
      <c r="E23" s="374"/>
      <c r="F23" s="50">
        <v>6.1139999999999999</v>
      </c>
      <c r="G23" s="51">
        <v>7.7480000000000002</v>
      </c>
      <c r="H23" s="372">
        <v>7.1970000000000001</v>
      </c>
      <c r="I23" s="373"/>
      <c r="J23" s="374"/>
      <c r="K23" s="50" t="s">
        <v>255</v>
      </c>
      <c r="L23" s="51">
        <v>31.027999999999999</v>
      </c>
      <c r="M23" s="97">
        <v>28.977</v>
      </c>
      <c r="N23" s="51">
        <v>34.89</v>
      </c>
      <c r="O23" s="372">
        <v>41.404000000000003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10</v>
      </c>
      <c r="C25" s="34">
        <v>25</v>
      </c>
      <c r="D25" s="34">
        <v>25</v>
      </c>
      <c r="E25" s="39">
        <v>25</v>
      </c>
      <c r="F25" s="235">
        <v>300</v>
      </c>
      <c r="G25" s="236">
        <v>1000</v>
      </c>
      <c r="H25" s="34">
        <v>15</v>
      </c>
      <c r="I25" s="34">
        <v>15</v>
      </c>
      <c r="J25" s="48">
        <v>15</v>
      </c>
      <c r="K25" s="33" t="s">
        <v>255</v>
      </c>
      <c r="L25" s="34">
        <v>750</v>
      </c>
      <c r="M25" s="70">
        <v>3200</v>
      </c>
      <c r="N25" s="34">
        <v>3200</v>
      </c>
      <c r="O25" s="34">
        <v>10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50.4</v>
      </c>
      <c r="C26" s="111">
        <v>55.2</v>
      </c>
      <c r="D26" s="111">
        <v>54.9</v>
      </c>
      <c r="E26" s="112">
        <v>54.5</v>
      </c>
      <c r="F26" s="110">
        <v>137.19999999999999</v>
      </c>
      <c r="G26" s="231">
        <v>288</v>
      </c>
      <c r="H26" s="111">
        <v>38.799999999999997</v>
      </c>
      <c r="I26" s="111">
        <v>39.6</v>
      </c>
      <c r="J26" s="237">
        <v>40.5</v>
      </c>
      <c r="K26" s="230" t="s">
        <v>255</v>
      </c>
      <c r="L26" s="231">
        <v>273</v>
      </c>
      <c r="M26" s="232">
        <v>1542</v>
      </c>
      <c r="N26" s="231">
        <v>821</v>
      </c>
      <c r="O26" s="111">
        <v>30</v>
      </c>
      <c r="P26" s="111">
        <v>29.8</v>
      </c>
      <c r="Q26" s="112">
        <v>29.7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14.682</v>
      </c>
      <c r="C30" s="35">
        <v>20.236000000000001</v>
      </c>
      <c r="D30" s="35">
        <v>23.719000000000001</v>
      </c>
      <c r="E30" s="384">
        <v>24.311</v>
      </c>
      <c r="F30" s="385"/>
      <c r="G30" s="44">
        <v>12.839</v>
      </c>
      <c r="H30" s="35">
        <v>14.351000000000001</v>
      </c>
      <c r="I30" s="35">
        <v>24.622</v>
      </c>
      <c r="J30" s="384">
        <v>29.949000000000002</v>
      </c>
      <c r="K30" s="386"/>
      <c r="L30" s="385"/>
      <c r="M30" s="44">
        <v>1.6379999999999999</v>
      </c>
      <c r="N30" s="35">
        <v>4.3570000000000002</v>
      </c>
      <c r="O30" s="384">
        <v>7.7919999999999998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45</v>
      </c>
      <c r="C32" s="34">
        <v>45</v>
      </c>
      <c r="D32" s="34">
        <v>45</v>
      </c>
      <c r="E32" s="34">
        <v>10</v>
      </c>
      <c r="F32" s="48">
        <v>10</v>
      </c>
      <c r="G32" s="33">
        <v>10</v>
      </c>
      <c r="H32" s="34">
        <v>900</v>
      </c>
      <c r="I32" s="34">
        <v>3500</v>
      </c>
      <c r="J32" s="34">
        <v>20</v>
      </c>
      <c r="K32" s="34">
        <v>12</v>
      </c>
      <c r="L32" s="39">
        <v>15</v>
      </c>
      <c r="M32" s="33">
        <v>45</v>
      </c>
      <c r="N32" s="34">
        <v>130</v>
      </c>
      <c r="O32" s="34">
        <v>80</v>
      </c>
      <c r="P32" s="34">
        <v>90</v>
      </c>
      <c r="Q32" s="39">
        <v>120</v>
      </c>
      <c r="R32" s="41"/>
    </row>
    <row r="33" spans="1:18" ht="11.25" customHeight="1" thickBot="1" x14ac:dyDescent="0.2">
      <c r="A33" s="60" t="s">
        <v>27</v>
      </c>
      <c r="B33" s="86">
        <v>125.6</v>
      </c>
      <c r="C33" s="87">
        <v>139.30000000000001</v>
      </c>
      <c r="D33" s="87">
        <v>59.9</v>
      </c>
      <c r="E33" s="87">
        <v>34.5</v>
      </c>
      <c r="F33" s="238">
        <v>35.299999999999997</v>
      </c>
      <c r="G33" s="86">
        <v>59.4</v>
      </c>
      <c r="H33" s="87">
        <v>444</v>
      </c>
      <c r="I33" s="87">
        <v>1645</v>
      </c>
      <c r="J33" s="87">
        <v>40.299999999999997</v>
      </c>
      <c r="K33" s="87">
        <v>39.299999999999997</v>
      </c>
      <c r="L33" s="104">
        <v>41.1</v>
      </c>
      <c r="M33" s="87">
        <v>42.2</v>
      </c>
      <c r="N33" s="87">
        <v>82.4</v>
      </c>
      <c r="O33" s="87">
        <v>73.7</v>
      </c>
      <c r="P33" s="87">
        <v>76.7</v>
      </c>
      <c r="Q33" s="104">
        <v>107.5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11.6</v>
      </c>
      <c r="C37" s="35">
        <v>16.067</v>
      </c>
      <c r="D37" s="35">
        <v>19.053000000000001</v>
      </c>
      <c r="E37" s="35">
        <v>19.283999999999999</v>
      </c>
      <c r="F37" s="35">
        <v>20.859000000000002</v>
      </c>
      <c r="G37" s="384">
        <v>30.542000000000002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700</v>
      </c>
      <c r="C39" s="34">
        <v>380</v>
      </c>
      <c r="D39" s="34" t="s">
        <v>254</v>
      </c>
      <c r="E39" s="34">
        <v>280</v>
      </c>
      <c r="F39" s="34">
        <v>1200</v>
      </c>
      <c r="G39" s="34">
        <v>1000</v>
      </c>
      <c r="H39" s="34">
        <v>1000</v>
      </c>
      <c r="I39" s="34">
        <v>1000</v>
      </c>
      <c r="J39" s="34" t="s">
        <v>255</v>
      </c>
      <c r="K39" s="34" t="s">
        <v>254</v>
      </c>
      <c r="L39" s="48" t="s">
        <v>254</v>
      </c>
      <c r="M39" s="33">
        <v>500</v>
      </c>
      <c r="N39" s="34">
        <v>150</v>
      </c>
      <c r="O39" s="34">
        <v>2400</v>
      </c>
      <c r="P39" s="39">
        <v>290</v>
      </c>
      <c r="Q39" s="42"/>
    </row>
    <row r="40" spans="1:18" ht="11.25" customHeight="1" thickBot="1" x14ac:dyDescent="0.2">
      <c r="A40" s="62" t="s">
        <v>27</v>
      </c>
      <c r="B40" s="117">
        <v>498</v>
      </c>
      <c r="C40" s="77">
        <v>312</v>
      </c>
      <c r="D40" s="77" t="s">
        <v>255</v>
      </c>
      <c r="E40" s="77">
        <v>257</v>
      </c>
      <c r="F40" s="77">
        <v>489</v>
      </c>
      <c r="G40" s="77">
        <v>423</v>
      </c>
      <c r="H40" s="77">
        <v>429</v>
      </c>
      <c r="I40" s="77">
        <v>422</v>
      </c>
      <c r="J40" s="78" t="s">
        <v>254</v>
      </c>
      <c r="K40" s="78" t="s">
        <v>254</v>
      </c>
      <c r="L40" s="79" t="s">
        <v>254</v>
      </c>
      <c r="M40" s="86">
        <v>252</v>
      </c>
      <c r="N40" s="87">
        <v>132.1</v>
      </c>
      <c r="O40" s="87">
        <v>555</v>
      </c>
      <c r="P40" s="104">
        <v>180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5.0670000000000002</v>
      </c>
      <c r="K44" s="51">
        <v>10.762</v>
      </c>
      <c r="L44" s="372">
        <v>18.033999999999999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15</v>
      </c>
      <c r="K46" s="34">
        <v>12</v>
      </c>
      <c r="L46" s="34">
        <v>15</v>
      </c>
      <c r="M46" s="34">
        <v>30</v>
      </c>
      <c r="N46" s="39">
        <v>30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69.8</v>
      </c>
      <c r="K47" s="87">
        <v>53.8</v>
      </c>
      <c r="L47" s="87">
        <v>54.8</v>
      </c>
      <c r="M47" s="87">
        <v>61.6</v>
      </c>
      <c r="N47" s="114">
        <v>63.7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28</v>
      </c>
      <c r="C51" s="372">
        <v>13.497999999999999</v>
      </c>
      <c r="D51" s="373"/>
      <c r="E51" s="374"/>
      <c r="F51" s="382">
        <v>15.632</v>
      </c>
      <c r="G51" s="373"/>
      <c r="H51" s="383"/>
      <c r="I51" s="372">
        <v>6.9029999999999996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390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50" t="s">
        <v>28</v>
      </c>
      <c r="C53" s="34">
        <v>220</v>
      </c>
      <c r="D53" s="48">
        <v>180</v>
      </c>
      <c r="E53" s="105" t="s">
        <v>28</v>
      </c>
      <c r="F53" s="66">
        <v>150</v>
      </c>
      <c r="G53" s="66">
        <v>200</v>
      </c>
      <c r="H53" s="66">
        <v>220</v>
      </c>
      <c r="I53" s="34">
        <v>55</v>
      </c>
      <c r="J53" s="34">
        <v>65</v>
      </c>
      <c r="K53" s="39">
        <v>60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28</v>
      </c>
      <c r="C54" s="87">
        <v>137.5</v>
      </c>
      <c r="D54" s="87">
        <v>146.1</v>
      </c>
      <c r="E54" s="104" t="s">
        <v>28</v>
      </c>
      <c r="F54" s="80">
        <v>106.5</v>
      </c>
      <c r="G54" s="91">
        <v>124.9</v>
      </c>
      <c r="H54" s="92">
        <v>124.9</v>
      </c>
      <c r="I54" s="88">
        <v>54.1</v>
      </c>
      <c r="J54" s="88">
        <v>53.9</v>
      </c>
      <c r="K54" s="89">
        <v>54.2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5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6" zoomScaleNormal="100" workbookViewId="0">
      <selection activeCell="M52" sqref="M52:R5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45061</v>
      </c>
      <c r="B8" s="239" t="s">
        <v>4</v>
      </c>
      <c r="C8" s="240" t="s">
        <v>5</v>
      </c>
      <c r="D8" s="240" t="s">
        <v>6</v>
      </c>
      <c r="E8" s="454" t="s">
        <v>226</v>
      </c>
      <c r="F8" s="455"/>
      <c r="G8" s="456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28</v>
      </c>
      <c r="D9" s="51">
        <v>15.343</v>
      </c>
      <c r="E9" s="372">
        <v>18.488</v>
      </c>
      <c r="F9" s="373"/>
      <c r="G9" s="374"/>
      <c r="H9" s="82" t="s">
        <v>28</v>
      </c>
      <c r="I9" s="83" t="s">
        <v>28</v>
      </c>
      <c r="J9" s="51">
        <v>11.252000000000001</v>
      </c>
      <c r="K9" s="372">
        <v>18.009</v>
      </c>
      <c r="L9" s="373"/>
      <c r="M9" s="374"/>
      <c r="N9" s="50" t="s">
        <v>28</v>
      </c>
      <c r="O9" s="51">
        <v>16.648</v>
      </c>
      <c r="P9" s="372">
        <v>24.303000000000001</v>
      </c>
      <c r="Q9" s="373"/>
      <c r="R9" s="374"/>
    </row>
    <row r="10" spans="1:18" ht="11.25" customHeight="1" x14ac:dyDescent="0.15">
      <c r="A10" s="54" t="s">
        <v>12</v>
      </c>
      <c r="B10" s="33" t="s">
        <v>13</v>
      </c>
      <c r="C10" s="34" t="s">
        <v>14</v>
      </c>
      <c r="D10" s="34" t="s">
        <v>208</v>
      </c>
      <c r="E10" s="34" t="s">
        <v>16</v>
      </c>
      <c r="F10" s="34" t="s">
        <v>17</v>
      </c>
      <c r="G10" s="39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28</v>
      </c>
      <c r="D11" s="34">
        <v>750</v>
      </c>
      <c r="E11" s="34">
        <v>220</v>
      </c>
      <c r="F11" s="34">
        <v>260</v>
      </c>
      <c r="G11" s="39">
        <v>800</v>
      </c>
      <c r="H11" s="33" t="s">
        <v>28</v>
      </c>
      <c r="I11" s="34" t="s">
        <v>28</v>
      </c>
      <c r="J11" s="34">
        <v>300</v>
      </c>
      <c r="K11" s="34">
        <v>140</v>
      </c>
      <c r="L11" s="34">
        <v>140</v>
      </c>
      <c r="M11" s="39">
        <v>120</v>
      </c>
      <c r="N11" s="33" t="s">
        <v>28</v>
      </c>
      <c r="O11" s="34">
        <v>110</v>
      </c>
      <c r="P11" s="34">
        <v>95</v>
      </c>
      <c r="Q11" s="34">
        <v>380</v>
      </c>
      <c r="R11" s="39" t="s">
        <v>28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28</v>
      </c>
      <c r="D12" s="87">
        <v>249</v>
      </c>
      <c r="E12" s="88">
        <v>192.2</v>
      </c>
      <c r="F12" s="88">
        <v>205</v>
      </c>
      <c r="G12" s="89">
        <v>402</v>
      </c>
      <c r="H12" s="86" t="s">
        <v>28</v>
      </c>
      <c r="I12" s="87" t="s">
        <v>28</v>
      </c>
      <c r="J12" s="87">
        <v>161.4</v>
      </c>
      <c r="K12" s="88">
        <v>125.4</v>
      </c>
      <c r="L12" s="88">
        <v>132.4</v>
      </c>
      <c r="M12" s="89">
        <v>132.5</v>
      </c>
      <c r="N12" s="86" t="s">
        <v>28</v>
      </c>
      <c r="O12" s="87">
        <v>111.9</v>
      </c>
      <c r="P12" s="87">
        <v>85.1</v>
      </c>
      <c r="Q12" s="87">
        <v>185.8</v>
      </c>
      <c r="R12" s="104" t="s">
        <v>28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3.774</v>
      </c>
      <c r="C16" s="93">
        <v>10.733000000000001</v>
      </c>
      <c r="D16" s="94">
        <v>19.222000000000001</v>
      </c>
      <c r="E16" s="51">
        <v>22.012</v>
      </c>
      <c r="F16" s="372">
        <v>24.468</v>
      </c>
      <c r="G16" s="373"/>
      <c r="H16" s="374"/>
      <c r="I16" s="50">
        <v>7.0780000000000003</v>
      </c>
      <c r="J16" s="51">
        <v>15.941000000000001</v>
      </c>
      <c r="K16" s="51">
        <v>19.963000000000001</v>
      </c>
      <c r="L16" s="379">
        <v>21.495999999999999</v>
      </c>
      <c r="M16" s="380"/>
      <c r="N16" s="381"/>
      <c r="O16" s="382">
        <v>16.876000000000001</v>
      </c>
      <c r="P16" s="383"/>
      <c r="Q16" s="105">
        <v>14.159000000000001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21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>
        <v>8</v>
      </c>
      <c r="C18" s="96">
        <v>20</v>
      </c>
      <c r="D18" s="66">
        <v>5000</v>
      </c>
      <c r="E18" s="34">
        <v>3100</v>
      </c>
      <c r="F18" s="34">
        <v>15</v>
      </c>
      <c r="G18" s="34">
        <v>15</v>
      </c>
      <c r="H18" s="39">
        <v>15</v>
      </c>
      <c r="I18" s="34">
        <v>20</v>
      </c>
      <c r="J18" s="34">
        <v>180</v>
      </c>
      <c r="K18" s="34">
        <v>3200</v>
      </c>
      <c r="L18" s="34">
        <v>10</v>
      </c>
      <c r="M18" s="34">
        <v>10</v>
      </c>
      <c r="N18" s="34">
        <v>10</v>
      </c>
      <c r="O18" s="33">
        <v>400</v>
      </c>
      <c r="P18" s="34">
        <v>400</v>
      </c>
      <c r="Q18" s="39">
        <v>150</v>
      </c>
      <c r="R18" s="42"/>
    </row>
    <row r="19" spans="1:18" ht="11.25" customHeight="1" thickBot="1" x14ac:dyDescent="0.2">
      <c r="A19" s="55" t="s">
        <v>27</v>
      </c>
      <c r="B19" s="226">
        <v>30.6</v>
      </c>
      <c r="C19" s="226">
        <v>78.5</v>
      </c>
      <c r="D19" s="226">
        <v>1289</v>
      </c>
      <c r="E19" s="226">
        <v>829</v>
      </c>
      <c r="F19" s="227">
        <v>33.4</v>
      </c>
      <c r="G19" s="227">
        <v>33.5</v>
      </c>
      <c r="H19" s="229">
        <v>33.4</v>
      </c>
      <c r="I19" s="226">
        <v>87</v>
      </c>
      <c r="J19" s="226">
        <v>166.3</v>
      </c>
      <c r="K19" s="226">
        <v>811</v>
      </c>
      <c r="L19" s="227">
        <v>37.6</v>
      </c>
      <c r="M19" s="227">
        <v>37.200000000000003</v>
      </c>
      <c r="N19" s="228">
        <v>37.299999999999997</v>
      </c>
      <c r="O19" s="233">
        <v>263</v>
      </c>
      <c r="P19" s="227">
        <v>293</v>
      </c>
      <c r="Q19" s="234">
        <v>167.8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6.4189999999999996</v>
      </c>
      <c r="C23" s="372">
        <v>10.324</v>
      </c>
      <c r="D23" s="373"/>
      <c r="E23" s="374"/>
      <c r="F23" s="50">
        <v>6.2240000000000002</v>
      </c>
      <c r="G23" s="51">
        <v>7.7629999999999999</v>
      </c>
      <c r="H23" s="372">
        <v>7.2270000000000003</v>
      </c>
      <c r="I23" s="373"/>
      <c r="J23" s="374"/>
      <c r="K23" s="50" t="s">
        <v>255</v>
      </c>
      <c r="L23" s="51">
        <v>31.077000000000002</v>
      </c>
      <c r="M23" s="97">
        <v>28.783999999999999</v>
      </c>
      <c r="N23" s="51">
        <v>34.728000000000002</v>
      </c>
      <c r="O23" s="372">
        <v>41.265999999999998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12</v>
      </c>
      <c r="C25" s="34">
        <v>25</v>
      </c>
      <c r="D25" s="34">
        <v>25</v>
      </c>
      <c r="E25" s="39">
        <v>25</v>
      </c>
      <c r="F25" s="235">
        <v>250</v>
      </c>
      <c r="G25" s="236">
        <v>1000</v>
      </c>
      <c r="H25" s="34">
        <v>20</v>
      </c>
      <c r="I25" s="34">
        <v>20</v>
      </c>
      <c r="J25" s="48">
        <v>20</v>
      </c>
      <c r="K25" s="33" t="s">
        <v>255</v>
      </c>
      <c r="L25" s="34">
        <v>650</v>
      </c>
      <c r="M25" s="70">
        <v>2800</v>
      </c>
      <c r="N25" s="34">
        <v>3400</v>
      </c>
      <c r="O25" s="34">
        <v>10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47.9</v>
      </c>
      <c r="C26" s="111">
        <v>55.1</v>
      </c>
      <c r="D26" s="111">
        <v>54.6</v>
      </c>
      <c r="E26" s="112">
        <v>54.1</v>
      </c>
      <c r="F26" s="110">
        <v>121.1</v>
      </c>
      <c r="G26" s="231">
        <v>321</v>
      </c>
      <c r="H26" s="111">
        <v>38.6</v>
      </c>
      <c r="I26" s="111">
        <v>38.5</v>
      </c>
      <c r="J26" s="237">
        <v>38.9</v>
      </c>
      <c r="K26" s="230" t="s">
        <v>255</v>
      </c>
      <c r="L26" s="231">
        <v>288</v>
      </c>
      <c r="M26" s="232">
        <v>1508</v>
      </c>
      <c r="N26" s="231">
        <v>836</v>
      </c>
      <c r="O26" s="111">
        <v>29.2</v>
      </c>
      <c r="P26" s="111">
        <v>29.2</v>
      </c>
      <c r="Q26" s="112">
        <v>29.1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14.5</v>
      </c>
      <c r="C30" s="35">
        <v>20.14</v>
      </c>
      <c r="D30" s="35">
        <v>23.722999999999999</v>
      </c>
      <c r="E30" s="384">
        <v>24.317</v>
      </c>
      <c r="F30" s="385"/>
      <c r="G30" s="44">
        <v>12.552</v>
      </c>
      <c r="H30" s="35">
        <v>14.302</v>
      </c>
      <c r="I30" s="35">
        <v>24.588999999999999</v>
      </c>
      <c r="J30" s="384">
        <v>30.286999999999999</v>
      </c>
      <c r="K30" s="386"/>
      <c r="L30" s="385"/>
      <c r="M30" s="44">
        <v>2.194</v>
      </c>
      <c r="N30" s="35">
        <v>4.1669999999999998</v>
      </c>
      <c r="O30" s="384">
        <v>7.8650000000000002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30</v>
      </c>
      <c r="C32" s="34">
        <v>40</v>
      </c>
      <c r="D32" s="34">
        <v>50</v>
      </c>
      <c r="E32" s="34">
        <v>10</v>
      </c>
      <c r="F32" s="48">
        <v>10</v>
      </c>
      <c r="G32" s="33">
        <v>10</v>
      </c>
      <c r="H32" s="34">
        <v>500</v>
      </c>
      <c r="I32" s="34">
        <v>3800</v>
      </c>
      <c r="J32" s="34">
        <v>20</v>
      </c>
      <c r="K32" s="34">
        <v>15</v>
      </c>
      <c r="L32" s="39">
        <v>15</v>
      </c>
      <c r="M32" s="33">
        <v>70</v>
      </c>
      <c r="N32" s="34">
        <v>130</v>
      </c>
      <c r="O32" s="34">
        <v>80</v>
      </c>
      <c r="P32" s="34">
        <v>120</v>
      </c>
      <c r="Q32" s="39">
        <v>120</v>
      </c>
      <c r="R32" s="41"/>
    </row>
    <row r="33" spans="1:18" ht="11.25" customHeight="1" thickBot="1" x14ac:dyDescent="0.2">
      <c r="A33" s="60" t="s">
        <v>27</v>
      </c>
      <c r="B33" s="86">
        <v>116.9</v>
      </c>
      <c r="C33" s="87">
        <v>137.9</v>
      </c>
      <c r="D33" s="87">
        <v>60.6</v>
      </c>
      <c r="E33" s="87">
        <v>34.799999999999997</v>
      </c>
      <c r="F33" s="238">
        <v>34.9</v>
      </c>
      <c r="G33" s="86">
        <v>57.3</v>
      </c>
      <c r="H33" s="87">
        <v>445</v>
      </c>
      <c r="I33" s="87">
        <v>1664</v>
      </c>
      <c r="J33" s="87">
        <v>40.299999999999997</v>
      </c>
      <c r="K33" s="87">
        <v>39.9</v>
      </c>
      <c r="L33" s="104">
        <v>41.3</v>
      </c>
      <c r="M33" s="87">
        <v>64.599999999999994</v>
      </c>
      <c r="N33" s="87">
        <v>83.2</v>
      </c>
      <c r="O33" s="87">
        <v>73.8</v>
      </c>
      <c r="P33" s="87">
        <v>105.4</v>
      </c>
      <c r="Q33" s="104">
        <v>105.8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10.920999999999999</v>
      </c>
      <c r="C37" s="35">
        <v>16.155000000000001</v>
      </c>
      <c r="D37" s="35">
        <v>19.042999999999999</v>
      </c>
      <c r="E37" s="35">
        <v>19.492999999999999</v>
      </c>
      <c r="F37" s="35">
        <v>20.838000000000001</v>
      </c>
      <c r="G37" s="384">
        <v>30.472999999999999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600</v>
      </c>
      <c r="C39" s="34">
        <v>500</v>
      </c>
      <c r="D39" s="34" t="s">
        <v>254</v>
      </c>
      <c r="E39" s="34">
        <v>420</v>
      </c>
      <c r="F39" s="34">
        <v>1200</v>
      </c>
      <c r="G39" s="34">
        <v>1100</v>
      </c>
      <c r="H39" s="34">
        <v>1200</v>
      </c>
      <c r="I39" s="34">
        <v>1000</v>
      </c>
      <c r="J39" s="34" t="s">
        <v>255</v>
      </c>
      <c r="K39" s="34" t="s">
        <v>254</v>
      </c>
      <c r="L39" s="48" t="s">
        <v>254</v>
      </c>
      <c r="M39" s="33">
        <v>600</v>
      </c>
      <c r="N39" s="34">
        <v>160</v>
      </c>
      <c r="O39" s="34">
        <v>2100</v>
      </c>
      <c r="P39" s="39">
        <v>300</v>
      </c>
      <c r="Q39" s="42"/>
    </row>
    <row r="40" spans="1:18" ht="11.25" customHeight="1" thickBot="1" x14ac:dyDescent="0.2">
      <c r="A40" s="62" t="s">
        <v>27</v>
      </c>
      <c r="B40" s="117">
        <v>533</v>
      </c>
      <c r="C40" s="77">
        <v>359</v>
      </c>
      <c r="D40" s="77" t="s">
        <v>255</v>
      </c>
      <c r="E40" s="77">
        <v>334</v>
      </c>
      <c r="F40" s="77">
        <v>485</v>
      </c>
      <c r="G40" s="77">
        <v>424</v>
      </c>
      <c r="H40" s="77">
        <v>427</v>
      </c>
      <c r="I40" s="77">
        <v>428</v>
      </c>
      <c r="J40" s="78" t="s">
        <v>254</v>
      </c>
      <c r="K40" s="78" t="s">
        <v>254</v>
      </c>
      <c r="L40" s="79" t="s">
        <v>254</v>
      </c>
      <c r="M40" s="86">
        <v>255</v>
      </c>
      <c r="N40" s="87">
        <v>125.9</v>
      </c>
      <c r="O40" s="87">
        <v>550</v>
      </c>
      <c r="P40" s="104">
        <v>204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5.0430000000000001</v>
      </c>
      <c r="K44" s="51">
        <v>10.837999999999999</v>
      </c>
      <c r="L44" s="372">
        <v>18.372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20</v>
      </c>
      <c r="K46" s="34">
        <v>12</v>
      </c>
      <c r="L46" s="34">
        <v>20</v>
      </c>
      <c r="M46" s="34">
        <v>30</v>
      </c>
      <c r="N46" s="39">
        <v>30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70.3</v>
      </c>
      <c r="K47" s="87">
        <v>53.2</v>
      </c>
      <c r="L47" s="87">
        <v>55.1</v>
      </c>
      <c r="M47" s="87">
        <v>62.2</v>
      </c>
      <c r="N47" s="114">
        <v>64.400000000000006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28</v>
      </c>
      <c r="C51" s="372">
        <v>13.505000000000001</v>
      </c>
      <c r="D51" s="373"/>
      <c r="E51" s="374"/>
      <c r="F51" s="382">
        <v>15.28</v>
      </c>
      <c r="G51" s="373"/>
      <c r="H51" s="383"/>
      <c r="I51" s="372">
        <v>6.923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392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50" t="s">
        <v>28</v>
      </c>
      <c r="C53" s="34">
        <v>220</v>
      </c>
      <c r="D53" s="48">
        <v>140</v>
      </c>
      <c r="E53" s="105" t="s">
        <v>28</v>
      </c>
      <c r="F53" s="66">
        <v>120</v>
      </c>
      <c r="G53" s="66">
        <v>150</v>
      </c>
      <c r="H53" s="66">
        <v>140</v>
      </c>
      <c r="I53" s="34">
        <v>55</v>
      </c>
      <c r="J53" s="34">
        <v>60</v>
      </c>
      <c r="K53" s="39">
        <v>60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28</v>
      </c>
      <c r="C54" s="87">
        <v>122</v>
      </c>
      <c r="D54" s="87">
        <v>141.19999999999999</v>
      </c>
      <c r="E54" s="104" t="s">
        <v>28</v>
      </c>
      <c r="F54" s="80">
        <v>94.7</v>
      </c>
      <c r="G54" s="91">
        <v>100.8</v>
      </c>
      <c r="H54" s="92">
        <v>101.7</v>
      </c>
      <c r="I54" s="88">
        <v>53.9</v>
      </c>
      <c r="J54" s="88">
        <v>53.5</v>
      </c>
      <c r="K54" s="89">
        <v>54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5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topLeftCell="A4" zoomScale="96" zoomScaleNormal="96" workbookViewId="0">
      <selection activeCell="T45" sqref="T4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9" ht="11.25" customHeight="1" x14ac:dyDescent="0.15"/>
    <row r="2" spans="1:19" ht="11.25" customHeight="1" x14ac:dyDescent="0.15"/>
    <row r="3" spans="1:19" ht="11.25" customHeight="1" x14ac:dyDescent="0.15">
      <c r="C3" s="1" t="s">
        <v>114</v>
      </c>
    </row>
    <row r="4" spans="1:19" ht="11.25" customHeight="1" x14ac:dyDescent="0.15"/>
    <row r="5" spans="1:19" ht="11.25" customHeight="1" x14ac:dyDescent="0.15"/>
    <row r="6" spans="1:19" ht="11.25" customHeight="1" thickBot="1" x14ac:dyDescent="0.2"/>
    <row r="7" spans="1:19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  <c r="S7" s="148"/>
    </row>
    <row r="8" spans="1:19" ht="11.25" customHeight="1" thickBot="1" x14ac:dyDescent="0.2">
      <c r="A8" s="53">
        <v>45068</v>
      </c>
      <c r="B8" s="239" t="s">
        <v>4</v>
      </c>
      <c r="C8" s="240" t="s">
        <v>5</v>
      </c>
      <c r="D8" s="240" t="s">
        <v>6</v>
      </c>
      <c r="E8" s="454" t="s">
        <v>226</v>
      </c>
      <c r="F8" s="455"/>
      <c r="G8" s="456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  <c r="S8" s="148"/>
    </row>
    <row r="9" spans="1:19" ht="11.25" customHeight="1" x14ac:dyDescent="0.15">
      <c r="A9" s="57" t="s">
        <v>280</v>
      </c>
      <c r="B9" s="50" t="s">
        <v>28</v>
      </c>
      <c r="C9" s="51" t="s">
        <v>28</v>
      </c>
      <c r="D9" s="51">
        <v>15.406000000000001</v>
      </c>
      <c r="E9" s="372">
        <v>18.234000000000002</v>
      </c>
      <c r="F9" s="373"/>
      <c r="G9" s="374"/>
      <c r="H9" s="82" t="s">
        <v>28</v>
      </c>
      <c r="I9" s="83" t="s">
        <v>28</v>
      </c>
      <c r="J9" s="51">
        <v>11.225</v>
      </c>
      <c r="K9" s="372">
        <v>18.006</v>
      </c>
      <c r="L9" s="373"/>
      <c r="M9" s="374"/>
      <c r="N9" s="50" t="s">
        <v>28</v>
      </c>
      <c r="O9" s="51">
        <v>16.571999999999999</v>
      </c>
      <c r="P9" s="372">
        <v>24.251000000000001</v>
      </c>
      <c r="Q9" s="373"/>
      <c r="R9" s="374"/>
      <c r="S9" s="148"/>
    </row>
    <row r="10" spans="1:19" ht="11.25" customHeight="1" x14ac:dyDescent="0.15">
      <c r="A10" s="54" t="s">
        <v>12</v>
      </c>
      <c r="B10" s="33" t="s">
        <v>13</v>
      </c>
      <c r="C10" s="34" t="s">
        <v>14</v>
      </c>
      <c r="D10" s="34" t="s">
        <v>208</v>
      </c>
      <c r="E10" s="34" t="s">
        <v>16</v>
      </c>
      <c r="F10" s="34" t="s">
        <v>17</v>
      </c>
      <c r="G10" s="39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  <c r="S10" s="148"/>
    </row>
    <row r="11" spans="1:19" ht="11.25" customHeight="1" x14ac:dyDescent="0.15">
      <c r="A11" s="54" t="s">
        <v>26</v>
      </c>
      <c r="B11" s="33" t="s">
        <v>28</v>
      </c>
      <c r="C11" s="34" t="s">
        <v>28</v>
      </c>
      <c r="D11" s="34">
        <v>750</v>
      </c>
      <c r="E11" s="34">
        <v>220</v>
      </c>
      <c r="F11" s="34">
        <v>210</v>
      </c>
      <c r="G11" s="39">
        <v>260</v>
      </c>
      <c r="H11" s="33" t="s">
        <v>28</v>
      </c>
      <c r="I11" s="34" t="s">
        <v>28</v>
      </c>
      <c r="J11" s="34">
        <v>310</v>
      </c>
      <c r="K11" s="34">
        <v>140</v>
      </c>
      <c r="L11" s="34">
        <v>140</v>
      </c>
      <c r="M11" s="39">
        <v>140</v>
      </c>
      <c r="N11" s="33" t="s">
        <v>28</v>
      </c>
      <c r="O11" s="34">
        <v>120</v>
      </c>
      <c r="P11" s="34">
        <v>160</v>
      </c>
      <c r="Q11" s="34">
        <v>360</v>
      </c>
      <c r="R11" s="39" t="s">
        <v>28</v>
      </c>
      <c r="S11" s="148"/>
    </row>
    <row r="12" spans="1:19" ht="11.25" customHeight="1" thickBot="1" x14ac:dyDescent="0.2">
      <c r="A12" s="55" t="s">
        <v>27</v>
      </c>
      <c r="B12" s="86" t="s">
        <v>28</v>
      </c>
      <c r="C12" s="87" t="s">
        <v>28</v>
      </c>
      <c r="D12" s="87">
        <v>244</v>
      </c>
      <c r="E12" s="88">
        <v>182</v>
      </c>
      <c r="F12" s="88">
        <v>192</v>
      </c>
      <c r="G12" s="89">
        <v>204</v>
      </c>
      <c r="H12" s="86" t="s">
        <v>28</v>
      </c>
      <c r="I12" s="87" t="s">
        <v>28</v>
      </c>
      <c r="J12" s="87">
        <v>154</v>
      </c>
      <c r="K12" s="88">
        <v>123</v>
      </c>
      <c r="L12" s="88">
        <v>131</v>
      </c>
      <c r="M12" s="89">
        <v>131</v>
      </c>
      <c r="N12" s="86" t="s">
        <v>28</v>
      </c>
      <c r="O12" s="87">
        <v>107</v>
      </c>
      <c r="P12" s="87">
        <v>112</v>
      </c>
      <c r="Q12" s="87">
        <v>170</v>
      </c>
      <c r="R12" s="104" t="s">
        <v>28</v>
      </c>
      <c r="S12" s="148"/>
    </row>
    <row r="13" spans="1:19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  <c r="S13" s="148"/>
    </row>
    <row r="14" spans="1:19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  <c r="S14" s="148"/>
    </row>
    <row r="15" spans="1:19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  <c r="S15" s="148"/>
    </row>
    <row r="16" spans="1:19" ht="11.25" customHeight="1" x14ac:dyDescent="0.15">
      <c r="A16" s="57" t="s">
        <v>40</v>
      </c>
      <c r="B16" s="51">
        <v>3.605</v>
      </c>
      <c r="C16" s="93">
        <v>10.252000000000001</v>
      </c>
      <c r="D16" s="94">
        <v>19.202000000000002</v>
      </c>
      <c r="E16" s="51">
        <v>22.018000000000001</v>
      </c>
      <c r="F16" s="372">
        <v>24.367999999999999</v>
      </c>
      <c r="G16" s="373"/>
      <c r="H16" s="374"/>
      <c r="I16" s="50">
        <v>7.8730000000000002</v>
      </c>
      <c r="J16" s="51">
        <v>16.050999999999998</v>
      </c>
      <c r="K16" s="51">
        <v>19.995000000000001</v>
      </c>
      <c r="L16" s="379">
        <v>21.439</v>
      </c>
      <c r="M16" s="380"/>
      <c r="N16" s="381"/>
      <c r="O16" s="382">
        <v>15.867000000000001</v>
      </c>
      <c r="P16" s="383"/>
      <c r="Q16" s="105">
        <v>13.712</v>
      </c>
      <c r="R16" s="42"/>
      <c r="S16" s="148"/>
    </row>
    <row r="17" spans="1:19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21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  <c r="S17" s="148"/>
    </row>
    <row r="18" spans="1:19" ht="11.25" customHeight="1" x14ac:dyDescent="0.15">
      <c r="A18" s="54" t="s">
        <v>26</v>
      </c>
      <c r="B18" s="34">
        <v>6</v>
      </c>
      <c r="C18" s="96">
        <v>15</v>
      </c>
      <c r="D18" s="66">
        <v>5000</v>
      </c>
      <c r="E18" s="34">
        <v>3000</v>
      </c>
      <c r="F18" s="34">
        <v>15</v>
      </c>
      <c r="G18" s="34">
        <v>15</v>
      </c>
      <c r="H18" s="39">
        <v>15</v>
      </c>
      <c r="I18" s="34">
        <v>20</v>
      </c>
      <c r="J18" s="34">
        <v>200</v>
      </c>
      <c r="K18" s="34">
        <v>3200</v>
      </c>
      <c r="L18" s="34">
        <v>12</v>
      </c>
      <c r="M18" s="34">
        <v>10</v>
      </c>
      <c r="N18" s="34">
        <v>10</v>
      </c>
      <c r="O18" s="33">
        <v>400</v>
      </c>
      <c r="P18" s="34">
        <v>390</v>
      </c>
      <c r="Q18" s="39">
        <v>180</v>
      </c>
      <c r="R18" s="42"/>
      <c r="S18" s="148"/>
    </row>
    <row r="19" spans="1:19" ht="11.25" customHeight="1" thickBot="1" x14ac:dyDescent="0.2">
      <c r="A19" s="55" t="s">
        <v>27</v>
      </c>
      <c r="B19" s="226">
        <v>34</v>
      </c>
      <c r="C19" s="226">
        <v>76</v>
      </c>
      <c r="D19" s="226">
        <v>1276</v>
      </c>
      <c r="E19" s="226">
        <v>836</v>
      </c>
      <c r="F19" s="227">
        <v>34</v>
      </c>
      <c r="G19" s="227">
        <v>33.5</v>
      </c>
      <c r="H19" s="229">
        <v>33.4</v>
      </c>
      <c r="I19" s="226">
        <v>90</v>
      </c>
      <c r="J19" s="226">
        <v>167</v>
      </c>
      <c r="K19" s="226">
        <v>814</v>
      </c>
      <c r="L19" s="227">
        <v>39</v>
      </c>
      <c r="M19" s="227">
        <v>37.200000000000003</v>
      </c>
      <c r="N19" s="228">
        <v>38</v>
      </c>
      <c r="O19" s="233">
        <v>267</v>
      </c>
      <c r="P19" s="227">
        <v>266</v>
      </c>
      <c r="Q19" s="234">
        <v>178</v>
      </c>
      <c r="R19" s="42"/>
      <c r="S19" s="148"/>
    </row>
    <row r="20" spans="1:19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  <c r="S20" s="148"/>
    </row>
    <row r="21" spans="1:19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  <c r="S21" s="148"/>
    </row>
    <row r="22" spans="1:19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  <c r="S22" s="148"/>
    </row>
    <row r="23" spans="1:19" ht="11.25" customHeight="1" x14ac:dyDescent="0.15">
      <c r="A23" s="57" t="s">
        <v>40</v>
      </c>
      <c r="B23" s="50">
        <v>6.09</v>
      </c>
      <c r="C23" s="372">
        <v>10.065</v>
      </c>
      <c r="D23" s="373"/>
      <c r="E23" s="374"/>
      <c r="F23" s="50">
        <v>6.2720000000000002</v>
      </c>
      <c r="G23" s="51">
        <v>7.7489999999999997</v>
      </c>
      <c r="H23" s="372">
        <v>7.1920000000000002</v>
      </c>
      <c r="I23" s="373"/>
      <c r="J23" s="374"/>
      <c r="K23" s="50" t="s">
        <v>255</v>
      </c>
      <c r="L23" s="51">
        <v>31.137</v>
      </c>
      <c r="M23" s="97">
        <v>28.756</v>
      </c>
      <c r="N23" s="51">
        <v>34.648000000000003</v>
      </c>
      <c r="O23" s="372">
        <v>41.286000000000001</v>
      </c>
      <c r="P23" s="373"/>
      <c r="Q23" s="374"/>
      <c r="R23" s="42"/>
      <c r="S23" s="148"/>
    </row>
    <row r="24" spans="1:19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  <c r="S24" s="148"/>
    </row>
    <row r="25" spans="1:19" ht="11.25" customHeight="1" x14ac:dyDescent="0.15">
      <c r="A25" s="54" t="s">
        <v>26</v>
      </c>
      <c r="B25" s="33">
        <v>10</v>
      </c>
      <c r="C25" s="34">
        <v>25</v>
      </c>
      <c r="D25" s="34">
        <v>25</v>
      </c>
      <c r="E25" s="39">
        <v>25</v>
      </c>
      <c r="F25" s="235">
        <v>150</v>
      </c>
      <c r="G25" s="236">
        <v>800</v>
      </c>
      <c r="H25" s="34">
        <v>15</v>
      </c>
      <c r="I25" s="34">
        <v>15</v>
      </c>
      <c r="J25" s="48">
        <v>15</v>
      </c>
      <c r="K25" s="33" t="s">
        <v>255</v>
      </c>
      <c r="L25" s="34">
        <v>510</v>
      </c>
      <c r="M25" s="70">
        <v>2800</v>
      </c>
      <c r="N25" s="34">
        <v>3600</v>
      </c>
      <c r="O25" s="34">
        <v>10</v>
      </c>
      <c r="P25" s="34">
        <v>10</v>
      </c>
      <c r="Q25" s="39">
        <v>10</v>
      </c>
      <c r="R25" s="42"/>
      <c r="S25" s="148"/>
    </row>
    <row r="26" spans="1:19" ht="11.25" customHeight="1" thickBot="1" x14ac:dyDescent="0.2">
      <c r="A26" s="55" t="s">
        <v>27</v>
      </c>
      <c r="B26" s="110">
        <v>53</v>
      </c>
      <c r="C26" s="111">
        <v>55.1</v>
      </c>
      <c r="D26" s="111">
        <v>54.6</v>
      </c>
      <c r="E26" s="112">
        <v>54.1</v>
      </c>
      <c r="F26" s="110">
        <v>99</v>
      </c>
      <c r="G26" s="231">
        <v>273</v>
      </c>
      <c r="H26" s="111">
        <v>40</v>
      </c>
      <c r="I26" s="111">
        <v>38.5</v>
      </c>
      <c r="J26" s="237">
        <v>38.9</v>
      </c>
      <c r="K26" s="230" t="s">
        <v>255</v>
      </c>
      <c r="L26" s="231">
        <v>261</v>
      </c>
      <c r="M26" s="232">
        <v>1489</v>
      </c>
      <c r="N26" s="231">
        <v>939</v>
      </c>
      <c r="O26" s="111">
        <v>31</v>
      </c>
      <c r="P26" s="111">
        <v>29.2</v>
      </c>
      <c r="Q26" s="112">
        <v>29.1</v>
      </c>
      <c r="R26" s="42"/>
      <c r="S26" s="148"/>
    </row>
    <row r="27" spans="1:19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148"/>
    </row>
    <row r="28" spans="1:19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  <c r="S28" s="148"/>
    </row>
    <row r="29" spans="1:19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  <c r="S29" s="148"/>
    </row>
    <row r="30" spans="1:19" ht="11.25" customHeight="1" x14ac:dyDescent="0.15">
      <c r="A30" s="58" t="s">
        <v>40</v>
      </c>
      <c r="B30" s="44">
        <v>14.523</v>
      </c>
      <c r="C30" s="35">
        <v>20.12</v>
      </c>
      <c r="D30" s="35">
        <v>23.707000000000001</v>
      </c>
      <c r="E30" s="384">
        <v>24.273</v>
      </c>
      <c r="F30" s="385"/>
      <c r="G30" s="44">
        <v>12.061</v>
      </c>
      <c r="H30" s="35">
        <v>14.319000000000001</v>
      </c>
      <c r="I30" s="35">
        <v>24.57</v>
      </c>
      <c r="J30" s="384">
        <v>30.172000000000001</v>
      </c>
      <c r="K30" s="386"/>
      <c r="L30" s="385"/>
      <c r="M30" s="44">
        <v>2.6</v>
      </c>
      <c r="N30" s="35">
        <v>4.2050000000000001</v>
      </c>
      <c r="O30" s="384">
        <v>7.6909999999999998</v>
      </c>
      <c r="P30" s="386"/>
      <c r="Q30" s="385"/>
      <c r="R30" s="41"/>
      <c r="S30" s="148"/>
    </row>
    <row r="31" spans="1:19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  <c r="S31" s="148"/>
    </row>
    <row r="32" spans="1:19" ht="11.25" customHeight="1" x14ac:dyDescent="0.15">
      <c r="A32" s="59" t="s">
        <v>26</v>
      </c>
      <c r="B32" s="33">
        <v>20</v>
      </c>
      <c r="C32" s="34">
        <v>40</v>
      </c>
      <c r="D32" s="34">
        <v>50</v>
      </c>
      <c r="E32" s="34">
        <v>10</v>
      </c>
      <c r="F32" s="48">
        <v>8</v>
      </c>
      <c r="G32" s="33">
        <v>10</v>
      </c>
      <c r="H32" s="34">
        <v>1000</v>
      </c>
      <c r="I32" s="34">
        <v>3600</v>
      </c>
      <c r="J32" s="34">
        <v>15</v>
      </c>
      <c r="K32" s="34">
        <v>10</v>
      </c>
      <c r="L32" s="39">
        <v>15</v>
      </c>
      <c r="M32" s="33">
        <v>90</v>
      </c>
      <c r="N32" s="34">
        <v>140</v>
      </c>
      <c r="O32" s="34">
        <v>80</v>
      </c>
      <c r="P32" s="34">
        <v>150</v>
      </c>
      <c r="Q32" s="39">
        <v>140</v>
      </c>
      <c r="R32" s="41"/>
      <c r="S32" s="148"/>
    </row>
    <row r="33" spans="1:19" ht="11.25" customHeight="1" thickBot="1" x14ac:dyDescent="0.2">
      <c r="A33" s="60" t="s">
        <v>27</v>
      </c>
      <c r="B33" s="86">
        <v>95</v>
      </c>
      <c r="C33" s="87">
        <v>133</v>
      </c>
      <c r="D33" s="87">
        <v>63</v>
      </c>
      <c r="E33" s="87">
        <v>27</v>
      </c>
      <c r="F33" s="238">
        <v>26</v>
      </c>
      <c r="G33" s="86">
        <v>59</v>
      </c>
      <c r="H33" s="87">
        <v>442</v>
      </c>
      <c r="I33" s="87">
        <v>1680</v>
      </c>
      <c r="J33" s="87">
        <v>40.299999999999997</v>
      </c>
      <c r="K33" s="87">
        <v>39</v>
      </c>
      <c r="L33" s="104">
        <v>40</v>
      </c>
      <c r="M33" s="87">
        <v>79</v>
      </c>
      <c r="N33" s="87">
        <v>82</v>
      </c>
      <c r="O33" s="87">
        <v>73</v>
      </c>
      <c r="P33" s="87">
        <v>99</v>
      </c>
      <c r="Q33" s="104">
        <v>101</v>
      </c>
      <c r="R33" s="41"/>
      <c r="S33" s="148"/>
    </row>
    <row r="34" spans="1:19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  <c r="S34" s="148"/>
    </row>
    <row r="35" spans="1:19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  <c r="S35" s="148"/>
    </row>
    <row r="36" spans="1:19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  <c r="S36" s="148"/>
    </row>
    <row r="37" spans="1:19" ht="11.25" customHeight="1" x14ac:dyDescent="0.15">
      <c r="A37" s="72" t="s">
        <v>40</v>
      </c>
      <c r="B37" s="115">
        <v>10.199999999999999</v>
      </c>
      <c r="C37" s="35">
        <v>16.225000000000001</v>
      </c>
      <c r="D37" s="35">
        <v>19.05</v>
      </c>
      <c r="E37" s="35">
        <v>19.523</v>
      </c>
      <c r="F37" s="35">
        <v>20.838000000000001</v>
      </c>
      <c r="G37" s="384">
        <v>30.4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  <c r="S37" s="148"/>
    </row>
    <row r="38" spans="1:19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  <c r="S38" s="148"/>
    </row>
    <row r="39" spans="1:19" ht="11.25" customHeight="1" x14ac:dyDescent="0.15">
      <c r="A39" s="61" t="s">
        <v>26</v>
      </c>
      <c r="B39" s="66">
        <v>550</v>
      </c>
      <c r="C39" s="34">
        <v>500</v>
      </c>
      <c r="D39" s="34" t="s">
        <v>254</v>
      </c>
      <c r="E39" s="34">
        <v>480</v>
      </c>
      <c r="F39" s="34">
        <v>1100</v>
      </c>
      <c r="G39" s="34">
        <v>1200</v>
      </c>
      <c r="H39" s="34">
        <v>1100</v>
      </c>
      <c r="I39" s="34">
        <v>1100</v>
      </c>
      <c r="J39" s="34" t="s">
        <v>255</v>
      </c>
      <c r="K39" s="34" t="s">
        <v>254</v>
      </c>
      <c r="L39" s="48" t="s">
        <v>254</v>
      </c>
      <c r="M39" s="33">
        <v>600</v>
      </c>
      <c r="N39" s="34">
        <v>160</v>
      </c>
      <c r="O39" s="34">
        <v>1800</v>
      </c>
      <c r="P39" s="39">
        <v>500</v>
      </c>
      <c r="Q39" s="42"/>
      <c r="S39" s="148"/>
    </row>
    <row r="40" spans="1:19" ht="11.25" customHeight="1" thickBot="1" x14ac:dyDescent="0.2">
      <c r="A40" s="62" t="s">
        <v>27</v>
      </c>
      <c r="B40" s="117">
        <v>486</v>
      </c>
      <c r="C40" s="77">
        <v>356</v>
      </c>
      <c r="D40" s="77" t="s">
        <v>255</v>
      </c>
      <c r="E40" s="77">
        <v>387</v>
      </c>
      <c r="F40" s="77">
        <v>476</v>
      </c>
      <c r="G40" s="77">
        <v>424</v>
      </c>
      <c r="H40" s="77">
        <v>425</v>
      </c>
      <c r="I40" s="77">
        <v>423</v>
      </c>
      <c r="J40" s="78" t="s">
        <v>254</v>
      </c>
      <c r="K40" s="78" t="s">
        <v>254</v>
      </c>
      <c r="L40" s="79" t="s">
        <v>254</v>
      </c>
      <c r="M40" s="86">
        <v>264</v>
      </c>
      <c r="N40" s="87">
        <v>127</v>
      </c>
      <c r="O40" s="87">
        <v>447</v>
      </c>
      <c r="P40" s="104">
        <v>235</v>
      </c>
      <c r="Q40" s="42"/>
      <c r="S40" s="148"/>
    </row>
    <row r="41" spans="1:19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  <c r="S41" s="148"/>
    </row>
    <row r="42" spans="1:19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  <c r="S42" s="148"/>
    </row>
    <row r="43" spans="1:19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  <c r="S43" s="148"/>
    </row>
    <row r="44" spans="1:19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5.0090000000000003</v>
      </c>
      <c r="K44" s="51">
        <v>10.78</v>
      </c>
      <c r="L44" s="372">
        <v>18.329999999999998</v>
      </c>
      <c r="M44" s="373"/>
      <c r="N44" s="374"/>
      <c r="O44" s="41"/>
      <c r="P44" s="41"/>
      <c r="Q44" s="41"/>
      <c r="R44" s="42"/>
      <c r="S44" s="148"/>
    </row>
    <row r="45" spans="1:19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  <c r="S45" s="148"/>
    </row>
    <row r="46" spans="1:19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15</v>
      </c>
      <c r="K46" s="34">
        <v>12</v>
      </c>
      <c r="L46" s="34">
        <v>15</v>
      </c>
      <c r="M46" s="34">
        <v>30</v>
      </c>
      <c r="N46" s="39">
        <v>30</v>
      </c>
      <c r="O46" s="41"/>
      <c r="P46" s="41"/>
      <c r="Q46" s="41"/>
      <c r="R46" s="42"/>
      <c r="S46" s="148"/>
    </row>
    <row r="47" spans="1:19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77</v>
      </c>
      <c r="K47" s="87">
        <v>55</v>
      </c>
      <c r="L47" s="87">
        <v>54</v>
      </c>
      <c r="M47" s="87">
        <v>61</v>
      </c>
      <c r="N47" s="114">
        <v>62</v>
      </c>
      <c r="O47" s="41"/>
      <c r="P47" s="41"/>
      <c r="Q47" s="41"/>
      <c r="R47" s="42"/>
      <c r="S47" s="148"/>
    </row>
    <row r="48" spans="1:19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  <c r="S48" s="148"/>
    </row>
    <row r="49" spans="1:19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  <c r="S49" s="148"/>
    </row>
    <row r="50" spans="1:19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  <c r="S50" s="148"/>
    </row>
    <row r="51" spans="1:19" ht="11.25" customHeight="1" thickBot="1" x14ac:dyDescent="0.2">
      <c r="A51" s="58" t="s">
        <v>40</v>
      </c>
      <c r="B51" s="50" t="s">
        <v>28</v>
      </c>
      <c r="C51" s="372">
        <v>13.151</v>
      </c>
      <c r="D51" s="373"/>
      <c r="E51" s="374"/>
      <c r="F51" s="382">
        <v>15.15</v>
      </c>
      <c r="G51" s="373"/>
      <c r="H51" s="383"/>
      <c r="I51" s="372">
        <v>6.8819999999999997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  <c r="S51" s="148"/>
    </row>
    <row r="52" spans="1:19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393</v>
      </c>
      <c r="N52" s="400"/>
      <c r="O52" s="400"/>
      <c r="P52" s="400"/>
      <c r="Q52" s="400"/>
      <c r="R52" s="400"/>
      <c r="S52" s="148"/>
    </row>
    <row r="53" spans="1:19" ht="11.25" customHeight="1" x14ac:dyDescent="0.15">
      <c r="A53" s="59" t="s">
        <v>26</v>
      </c>
      <c r="B53" s="50" t="s">
        <v>28</v>
      </c>
      <c r="C53" s="34">
        <v>160</v>
      </c>
      <c r="D53" s="48">
        <v>140</v>
      </c>
      <c r="E53" s="105" t="s">
        <v>28</v>
      </c>
      <c r="F53" s="66">
        <v>130</v>
      </c>
      <c r="G53" s="66">
        <v>140</v>
      </c>
      <c r="H53" s="66">
        <v>160</v>
      </c>
      <c r="I53" s="34">
        <v>55</v>
      </c>
      <c r="J53" s="34">
        <v>60</v>
      </c>
      <c r="K53" s="39">
        <v>60</v>
      </c>
      <c r="L53" s="41"/>
      <c r="M53" s="401"/>
      <c r="N53" s="401"/>
      <c r="O53" s="401"/>
      <c r="P53" s="401"/>
      <c r="Q53" s="401"/>
      <c r="R53" s="401"/>
      <c r="S53" s="148"/>
    </row>
    <row r="54" spans="1:19" ht="11.25" customHeight="1" thickBot="1" x14ac:dyDescent="0.2">
      <c r="A54" s="60" t="s">
        <v>27</v>
      </c>
      <c r="B54" s="86" t="s">
        <v>28</v>
      </c>
      <c r="C54" s="87">
        <v>138</v>
      </c>
      <c r="D54" s="87">
        <v>141.19999999999999</v>
      </c>
      <c r="E54" s="104" t="s">
        <v>28</v>
      </c>
      <c r="F54" s="80">
        <v>93</v>
      </c>
      <c r="G54" s="91">
        <v>100</v>
      </c>
      <c r="H54" s="92">
        <v>105</v>
      </c>
      <c r="I54" s="88">
        <v>53.9</v>
      </c>
      <c r="J54" s="88">
        <v>53.5</v>
      </c>
      <c r="K54" s="89">
        <v>54</v>
      </c>
      <c r="L54" s="41"/>
      <c r="M54" s="401"/>
      <c r="N54" s="401"/>
      <c r="O54" s="401"/>
      <c r="P54" s="401"/>
      <c r="Q54" s="401"/>
      <c r="R54" s="401"/>
      <c r="S54" s="148"/>
    </row>
    <row r="55" spans="1:19" x14ac:dyDescent="0.15">
      <c r="F55" s="56"/>
      <c r="M55" s="401"/>
      <c r="N55" s="401"/>
      <c r="O55" s="401"/>
      <c r="P55" s="401"/>
      <c r="Q55" s="401"/>
      <c r="R55" s="401"/>
      <c r="S55" s="148"/>
    </row>
    <row r="56" spans="1:19" ht="11.25" customHeight="1" x14ac:dyDescent="0.15"/>
    <row r="57" spans="1:19" ht="11.25" customHeight="1" x14ac:dyDescent="0.15"/>
    <row r="58" spans="1:19" ht="11.25" customHeight="1" x14ac:dyDescent="0.15"/>
    <row r="59" spans="1:19" ht="11.25" customHeight="1" x14ac:dyDescent="0.15"/>
    <row r="60" spans="1:19" ht="11.25" customHeight="1" x14ac:dyDescent="0.15"/>
    <row r="61" spans="1:19" ht="11.25" customHeight="1" x14ac:dyDescent="0.15"/>
    <row r="62" spans="1:19" ht="11.25" customHeight="1" x14ac:dyDescent="0.15"/>
    <row r="63" spans="1:19" ht="11.25" customHeight="1" x14ac:dyDescent="0.15"/>
    <row r="64" spans="1:19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5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zoomScale="96" zoomScaleNormal="96" workbookViewId="0">
      <selection activeCell="A5" sqref="A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9" ht="11.25" customHeight="1" x14ac:dyDescent="0.15"/>
    <row r="2" spans="1:19" ht="11.25" customHeight="1" x14ac:dyDescent="0.15"/>
    <row r="3" spans="1:19" ht="11.25" customHeight="1" x14ac:dyDescent="0.15">
      <c r="C3" s="1" t="s">
        <v>114</v>
      </c>
    </row>
    <row r="4" spans="1:19" ht="11.25" customHeight="1" x14ac:dyDescent="0.15"/>
    <row r="5" spans="1:19" ht="11.25" customHeight="1" x14ac:dyDescent="0.15"/>
    <row r="6" spans="1:19" ht="11.25" customHeight="1" thickBot="1" x14ac:dyDescent="0.2"/>
    <row r="7" spans="1:19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  <c r="S7" s="148"/>
    </row>
    <row r="8" spans="1:19" ht="11.25" customHeight="1" thickBot="1" x14ac:dyDescent="0.2">
      <c r="A8" s="53">
        <v>45076</v>
      </c>
      <c r="B8" s="239" t="s">
        <v>4</v>
      </c>
      <c r="C8" s="240" t="s">
        <v>5</v>
      </c>
      <c r="D8" s="240" t="s">
        <v>6</v>
      </c>
      <c r="E8" s="454" t="s">
        <v>226</v>
      </c>
      <c r="F8" s="455"/>
      <c r="G8" s="456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  <c r="S8" s="148"/>
    </row>
    <row r="9" spans="1:19" ht="11.25" customHeight="1" x14ac:dyDescent="0.15">
      <c r="A9" s="57" t="s">
        <v>280</v>
      </c>
      <c r="B9" s="50" t="s">
        <v>28</v>
      </c>
      <c r="C9" s="51" t="s">
        <v>28</v>
      </c>
      <c r="D9" s="51">
        <v>14.826000000000001</v>
      </c>
      <c r="E9" s="372">
        <v>17.939</v>
      </c>
      <c r="F9" s="373"/>
      <c r="G9" s="374"/>
      <c r="H9" s="82" t="s">
        <v>28</v>
      </c>
      <c r="I9" s="83" t="s">
        <v>28</v>
      </c>
      <c r="J9" s="51">
        <v>10.973000000000001</v>
      </c>
      <c r="K9" s="372">
        <v>17.821000000000002</v>
      </c>
      <c r="L9" s="373"/>
      <c r="M9" s="374"/>
      <c r="N9" s="50" t="s">
        <v>28</v>
      </c>
      <c r="O9" s="51">
        <v>16.638000000000002</v>
      </c>
      <c r="P9" s="372">
        <v>24.117999999999999</v>
      </c>
      <c r="Q9" s="373"/>
      <c r="R9" s="374"/>
      <c r="S9" s="148"/>
    </row>
    <row r="10" spans="1:19" ht="11.25" customHeight="1" x14ac:dyDescent="0.15">
      <c r="A10" s="54" t="s">
        <v>12</v>
      </c>
      <c r="B10" s="33" t="s">
        <v>13</v>
      </c>
      <c r="C10" s="34" t="s">
        <v>14</v>
      </c>
      <c r="D10" s="34" t="s">
        <v>208</v>
      </c>
      <c r="E10" s="34" t="s">
        <v>16</v>
      </c>
      <c r="F10" s="34" t="s">
        <v>17</v>
      </c>
      <c r="G10" s="39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  <c r="S10" s="148"/>
    </row>
    <row r="11" spans="1:19" ht="11.25" customHeight="1" x14ac:dyDescent="0.15">
      <c r="A11" s="54" t="s">
        <v>26</v>
      </c>
      <c r="B11" s="33" t="s">
        <v>28</v>
      </c>
      <c r="C11" s="34" t="s">
        <v>28</v>
      </c>
      <c r="D11" s="34">
        <v>800</v>
      </c>
      <c r="E11" s="34">
        <v>210</v>
      </c>
      <c r="F11" s="34">
        <v>550</v>
      </c>
      <c r="G11" s="39">
        <v>1000</v>
      </c>
      <c r="H11" s="33" t="s">
        <v>28</v>
      </c>
      <c r="I11" s="34" t="s">
        <v>28</v>
      </c>
      <c r="J11" s="34">
        <v>340</v>
      </c>
      <c r="K11" s="34">
        <v>125</v>
      </c>
      <c r="L11" s="34">
        <v>140</v>
      </c>
      <c r="M11" s="39">
        <v>140</v>
      </c>
      <c r="N11" s="33" t="s">
        <v>28</v>
      </c>
      <c r="O11" s="34">
        <v>120</v>
      </c>
      <c r="P11" s="34">
        <v>140</v>
      </c>
      <c r="Q11" s="34">
        <v>380</v>
      </c>
      <c r="R11" s="39" t="s">
        <v>28</v>
      </c>
      <c r="S11" s="148"/>
    </row>
    <row r="12" spans="1:19" ht="11.25" customHeight="1" thickBot="1" x14ac:dyDescent="0.2">
      <c r="A12" s="55" t="s">
        <v>27</v>
      </c>
      <c r="B12" s="86" t="s">
        <v>28</v>
      </c>
      <c r="C12" s="87" t="s">
        <v>28</v>
      </c>
      <c r="D12" s="87">
        <v>246</v>
      </c>
      <c r="E12" s="88">
        <v>193</v>
      </c>
      <c r="F12" s="88">
        <v>304</v>
      </c>
      <c r="G12" s="89">
        <v>519</v>
      </c>
      <c r="H12" s="86" t="s">
        <v>28</v>
      </c>
      <c r="I12" s="87" t="s">
        <v>28</v>
      </c>
      <c r="J12" s="87">
        <v>156.5</v>
      </c>
      <c r="K12" s="88">
        <v>125.3</v>
      </c>
      <c r="L12" s="88">
        <v>129.4</v>
      </c>
      <c r="M12" s="89">
        <v>131.30000000000001</v>
      </c>
      <c r="N12" s="86" t="s">
        <v>28</v>
      </c>
      <c r="O12" s="87">
        <v>115.3</v>
      </c>
      <c r="P12" s="87">
        <v>108.2</v>
      </c>
      <c r="Q12" s="87">
        <v>177.3</v>
      </c>
      <c r="R12" s="104" t="s">
        <v>28</v>
      </c>
      <c r="S12" s="148"/>
    </row>
    <row r="13" spans="1:19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  <c r="S13" s="148"/>
    </row>
    <row r="14" spans="1:19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  <c r="S14" s="148"/>
    </row>
    <row r="15" spans="1:19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  <c r="S15" s="148"/>
    </row>
    <row r="16" spans="1:19" ht="11.25" customHeight="1" x14ac:dyDescent="0.15">
      <c r="A16" s="57" t="s">
        <v>40</v>
      </c>
      <c r="B16" s="51">
        <v>3.8639999999999999</v>
      </c>
      <c r="C16" s="93">
        <v>10.183</v>
      </c>
      <c r="D16" s="94">
        <v>19.248000000000001</v>
      </c>
      <c r="E16" s="51">
        <v>21.945</v>
      </c>
      <c r="F16" s="372">
        <v>24.077000000000002</v>
      </c>
      <c r="G16" s="373"/>
      <c r="H16" s="374"/>
      <c r="I16" s="50">
        <v>8.2050000000000001</v>
      </c>
      <c r="J16" s="51">
        <v>16.134</v>
      </c>
      <c r="K16" s="51">
        <v>19.968</v>
      </c>
      <c r="L16" s="379">
        <v>21.231999999999999</v>
      </c>
      <c r="M16" s="380"/>
      <c r="N16" s="381"/>
      <c r="O16" s="382">
        <v>14.983000000000001</v>
      </c>
      <c r="P16" s="383"/>
      <c r="Q16" s="105">
        <v>12.852</v>
      </c>
      <c r="R16" s="42"/>
      <c r="S16" s="148"/>
    </row>
    <row r="17" spans="1:19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21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  <c r="S17" s="148"/>
    </row>
    <row r="18" spans="1:19" ht="11.25" customHeight="1" x14ac:dyDescent="0.15">
      <c r="A18" s="54" t="s">
        <v>26</v>
      </c>
      <c r="B18" s="34">
        <v>12</v>
      </c>
      <c r="C18" s="96">
        <v>25</v>
      </c>
      <c r="D18" s="66">
        <v>5000</v>
      </c>
      <c r="E18" s="34">
        <v>3200</v>
      </c>
      <c r="F18" s="34">
        <v>20</v>
      </c>
      <c r="G18" s="34">
        <v>20</v>
      </c>
      <c r="H18" s="39">
        <v>20</v>
      </c>
      <c r="I18" s="34">
        <v>20</v>
      </c>
      <c r="J18" s="34">
        <v>220</v>
      </c>
      <c r="K18" s="34">
        <v>3000</v>
      </c>
      <c r="L18" s="34">
        <v>10</v>
      </c>
      <c r="M18" s="34">
        <v>10</v>
      </c>
      <c r="N18" s="34">
        <v>10</v>
      </c>
      <c r="O18" s="33">
        <v>460</v>
      </c>
      <c r="P18" s="34">
        <v>380</v>
      </c>
      <c r="Q18" s="39">
        <v>175</v>
      </c>
      <c r="R18" s="42"/>
      <c r="S18" s="148"/>
    </row>
    <row r="19" spans="1:19" ht="11.25" customHeight="1" thickBot="1" x14ac:dyDescent="0.2">
      <c r="A19" s="55" t="s">
        <v>27</v>
      </c>
      <c r="B19" s="226">
        <v>36</v>
      </c>
      <c r="C19" s="226">
        <v>79.5</v>
      </c>
      <c r="D19" s="226">
        <v>1318</v>
      </c>
      <c r="E19" s="226">
        <v>852</v>
      </c>
      <c r="F19" s="227">
        <v>33.4</v>
      </c>
      <c r="G19" s="227">
        <v>33.9</v>
      </c>
      <c r="H19" s="229">
        <v>33.299999999999997</v>
      </c>
      <c r="I19" s="226">
        <v>89</v>
      </c>
      <c r="J19" s="226">
        <v>178.3</v>
      </c>
      <c r="K19" s="226">
        <v>827</v>
      </c>
      <c r="L19" s="227">
        <v>37.6</v>
      </c>
      <c r="M19" s="227">
        <v>39.5</v>
      </c>
      <c r="N19" s="228">
        <v>39.9</v>
      </c>
      <c r="O19" s="233">
        <v>273</v>
      </c>
      <c r="P19" s="227">
        <v>278</v>
      </c>
      <c r="Q19" s="234">
        <v>173.3</v>
      </c>
      <c r="R19" s="42"/>
      <c r="S19" s="148"/>
    </row>
    <row r="20" spans="1:19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  <c r="S20" s="148"/>
    </row>
    <row r="21" spans="1:19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  <c r="S21" s="148"/>
    </row>
    <row r="22" spans="1:19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  <c r="S22" s="148"/>
    </row>
    <row r="23" spans="1:19" ht="11.25" customHeight="1" x14ac:dyDescent="0.15">
      <c r="A23" s="57" t="s">
        <v>40</v>
      </c>
      <c r="B23" s="50">
        <v>6.0529999999999999</v>
      </c>
      <c r="C23" s="372">
        <v>9.7569999999999997</v>
      </c>
      <c r="D23" s="373"/>
      <c r="E23" s="374"/>
      <c r="F23" s="50">
        <v>6.218</v>
      </c>
      <c r="G23" s="51">
        <v>7.7039999999999997</v>
      </c>
      <c r="H23" s="372">
        <v>7.0030000000000001</v>
      </c>
      <c r="I23" s="373"/>
      <c r="J23" s="374"/>
      <c r="K23" s="50" t="s">
        <v>255</v>
      </c>
      <c r="L23" s="51">
        <v>31.178999999999998</v>
      </c>
      <c r="M23" s="97">
        <v>28.834</v>
      </c>
      <c r="N23" s="51">
        <v>34.618000000000002</v>
      </c>
      <c r="O23" s="372">
        <v>40.941000000000003</v>
      </c>
      <c r="P23" s="373"/>
      <c r="Q23" s="374"/>
      <c r="R23" s="42"/>
      <c r="S23" s="148"/>
    </row>
    <row r="24" spans="1:19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  <c r="S24" s="148"/>
    </row>
    <row r="25" spans="1:19" ht="11.25" customHeight="1" x14ac:dyDescent="0.15">
      <c r="A25" s="54" t="s">
        <v>26</v>
      </c>
      <c r="B25" s="33">
        <v>12</v>
      </c>
      <c r="C25" s="34">
        <v>25</v>
      </c>
      <c r="D25" s="34">
        <v>20</v>
      </c>
      <c r="E25" s="39">
        <v>25</v>
      </c>
      <c r="F25" s="235">
        <v>180</v>
      </c>
      <c r="G25" s="236">
        <v>950</v>
      </c>
      <c r="H25" s="34">
        <v>15</v>
      </c>
      <c r="I25" s="34">
        <v>15</v>
      </c>
      <c r="J25" s="48">
        <v>15</v>
      </c>
      <c r="K25" s="33" t="s">
        <v>255</v>
      </c>
      <c r="L25" s="34">
        <v>600</v>
      </c>
      <c r="M25" s="70">
        <v>2800</v>
      </c>
      <c r="N25" s="34">
        <v>3800</v>
      </c>
      <c r="O25" s="34">
        <v>10</v>
      </c>
      <c r="P25" s="34">
        <v>10</v>
      </c>
      <c r="Q25" s="39">
        <v>10</v>
      </c>
      <c r="R25" s="42"/>
      <c r="S25" s="148"/>
    </row>
    <row r="26" spans="1:19" ht="11.25" customHeight="1" thickBot="1" x14ac:dyDescent="0.2">
      <c r="A26" s="55" t="s">
        <v>27</v>
      </c>
      <c r="B26" s="110">
        <v>47.5</v>
      </c>
      <c r="C26" s="111">
        <v>55.4</v>
      </c>
      <c r="D26" s="111">
        <v>54.5</v>
      </c>
      <c r="E26" s="112">
        <v>53.8</v>
      </c>
      <c r="F26" s="110">
        <v>111.9</v>
      </c>
      <c r="G26" s="231">
        <v>276</v>
      </c>
      <c r="H26" s="111">
        <v>39.200000000000003</v>
      </c>
      <c r="I26" s="111">
        <v>39.4</v>
      </c>
      <c r="J26" s="237">
        <v>39.6</v>
      </c>
      <c r="K26" s="230" t="s">
        <v>255</v>
      </c>
      <c r="L26" s="231">
        <v>269</v>
      </c>
      <c r="M26" s="232">
        <v>1476</v>
      </c>
      <c r="N26" s="231">
        <v>1064</v>
      </c>
      <c r="O26" s="111">
        <v>30.8</v>
      </c>
      <c r="P26" s="111">
        <v>30.2</v>
      </c>
      <c r="Q26" s="112">
        <v>29.9</v>
      </c>
      <c r="R26" s="42"/>
      <c r="S26" s="148"/>
    </row>
    <row r="27" spans="1:19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148"/>
    </row>
    <row r="28" spans="1:19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  <c r="S28" s="148"/>
    </row>
    <row r="29" spans="1:19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  <c r="S29" s="148"/>
    </row>
    <row r="30" spans="1:19" ht="11.25" customHeight="1" x14ac:dyDescent="0.15">
      <c r="A30" s="58" t="s">
        <v>40</v>
      </c>
      <c r="B30" s="44">
        <v>14.598000000000001</v>
      </c>
      <c r="C30" s="35">
        <v>20.146999999999998</v>
      </c>
      <c r="D30" s="35">
        <v>23.681999999999999</v>
      </c>
      <c r="E30" s="384">
        <v>24.064</v>
      </c>
      <c r="F30" s="385"/>
      <c r="G30" s="44">
        <v>12.036</v>
      </c>
      <c r="H30" s="35">
        <v>14.34</v>
      </c>
      <c r="I30" s="35">
        <v>24.530999999999999</v>
      </c>
      <c r="J30" s="384">
        <v>29.742999999999999</v>
      </c>
      <c r="K30" s="386"/>
      <c r="L30" s="385"/>
      <c r="M30" s="44">
        <v>2.1440000000000001</v>
      </c>
      <c r="N30" s="35">
        <v>3.85</v>
      </c>
      <c r="O30" s="384">
        <v>7.431</v>
      </c>
      <c r="P30" s="386"/>
      <c r="Q30" s="385"/>
      <c r="R30" s="41"/>
      <c r="S30" s="148"/>
    </row>
    <row r="31" spans="1:19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  <c r="S31" s="148"/>
    </row>
    <row r="32" spans="1:19" ht="11.25" customHeight="1" x14ac:dyDescent="0.15">
      <c r="A32" s="59" t="s">
        <v>26</v>
      </c>
      <c r="B32" s="33">
        <v>30</v>
      </c>
      <c r="C32" s="34">
        <v>40</v>
      </c>
      <c r="D32" s="34">
        <v>45</v>
      </c>
      <c r="E32" s="34">
        <v>10</v>
      </c>
      <c r="F32" s="48">
        <v>10</v>
      </c>
      <c r="G32" s="33">
        <v>10</v>
      </c>
      <c r="H32" s="34">
        <v>950</v>
      </c>
      <c r="I32" s="34">
        <v>3600</v>
      </c>
      <c r="J32" s="34">
        <v>12</v>
      </c>
      <c r="K32" s="34">
        <v>10</v>
      </c>
      <c r="L32" s="39">
        <v>15</v>
      </c>
      <c r="M32" s="33">
        <v>60</v>
      </c>
      <c r="N32" s="34">
        <v>130</v>
      </c>
      <c r="O32" s="34">
        <v>75</v>
      </c>
      <c r="P32" s="34">
        <v>110</v>
      </c>
      <c r="Q32" s="39">
        <v>110</v>
      </c>
      <c r="R32" s="41"/>
      <c r="S32" s="148"/>
    </row>
    <row r="33" spans="1:19" ht="11.25" customHeight="1" thickBot="1" x14ac:dyDescent="0.2">
      <c r="A33" s="60" t="s">
        <v>27</v>
      </c>
      <c r="B33" s="86">
        <v>108.5</v>
      </c>
      <c r="C33" s="87">
        <v>137.5</v>
      </c>
      <c r="D33" s="87">
        <v>60.4</v>
      </c>
      <c r="E33" s="87">
        <v>35</v>
      </c>
      <c r="F33" s="238">
        <v>33.9</v>
      </c>
      <c r="G33" s="86">
        <v>56.4</v>
      </c>
      <c r="H33" s="87">
        <v>442</v>
      </c>
      <c r="I33" s="87">
        <v>1659</v>
      </c>
      <c r="J33" s="87">
        <v>40</v>
      </c>
      <c r="K33" s="87">
        <v>40.4</v>
      </c>
      <c r="L33" s="104">
        <v>41.2</v>
      </c>
      <c r="M33" s="87">
        <v>63.4</v>
      </c>
      <c r="N33" s="87">
        <v>82.4</v>
      </c>
      <c r="O33" s="87">
        <v>73.3</v>
      </c>
      <c r="P33" s="87">
        <v>97.2</v>
      </c>
      <c r="Q33" s="104">
        <v>96.1</v>
      </c>
      <c r="R33" s="41"/>
      <c r="S33" s="148"/>
    </row>
    <row r="34" spans="1:19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  <c r="S34" s="148"/>
    </row>
    <row r="35" spans="1:19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  <c r="S35" s="148"/>
    </row>
    <row r="36" spans="1:19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  <c r="S36" s="148"/>
    </row>
    <row r="37" spans="1:19" ht="11.25" customHeight="1" x14ac:dyDescent="0.15">
      <c r="A37" s="72" t="s">
        <v>40</v>
      </c>
      <c r="B37" s="115">
        <v>9.7850000000000001</v>
      </c>
      <c r="C37" s="35">
        <v>16.308</v>
      </c>
      <c r="D37" s="35">
        <v>19.032</v>
      </c>
      <c r="E37" s="35">
        <v>19.577000000000002</v>
      </c>
      <c r="F37" s="35">
        <v>20.882000000000001</v>
      </c>
      <c r="G37" s="384">
        <v>30.381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  <c r="S37" s="148"/>
    </row>
    <row r="38" spans="1:19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  <c r="S38" s="148"/>
    </row>
    <row r="39" spans="1:19" ht="11.25" customHeight="1" x14ac:dyDescent="0.15">
      <c r="A39" s="61" t="s">
        <v>26</v>
      </c>
      <c r="B39" s="66">
        <v>500</v>
      </c>
      <c r="C39" s="34">
        <v>600</v>
      </c>
      <c r="D39" s="34" t="s">
        <v>254</v>
      </c>
      <c r="E39" s="34" t="s">
        <v>255</v>
      </c>
      <c r="F39" s="34">
        <v>1100</v>
      </c>
      <c r="G39" s="34">
        <v>1000</v>
      </c>
      <c r="H39" s="34">
        <v>1000</v>
      </c>
      <c r="I39" s="34">
        <v>1000</v>
      </c>
      <c r="J39" s="34" t="s">
        <v>255</v>
      </c>
      <c r="K39" s="34" t="s">
        <v>254</v>
      </c>
      <c r="L39" s="48" t="s">
        <v>254</v>
      </c>
      <c r="M39" s="33">
        <v>600</v>
      </c>
      <c r="N39" s="34">
        <v>210</v>
      </c>
      <c r="O39" s="34">
        <v>2000</v>
      </c>
      <c r="P39" s="39">
        <v>700</v>
      </c>
      <c r="Q39" s="42"/>
      <c r="S39" s="148"/>
    </row>
    <row r="40" spans="1:19" ht="11.25" customHeight="1" thickBot="1" x14ac:dyDescent="0.2">
      <c r="A40" s="62" t="s">
        <v>27</v>
      </c>
      <c r="B40" s="117">
        <v>461</v>
      </c>
      <c r="C40" s="77">
        <v>369</v>
      </c>
      <c r="D40" s="77" t="s">
        <v>255</v>
      </c>
      <c r="E40" s="77">
        <v>455</v>
      </c>
      <c r="F40" s="77">
        <v>472</v>
      </c>
      <c r="G40" s="77">
        <v>420</v>
      </c>
      <c r="H40" s="77">
        <v>419</v>
      </c>
      <c r="I40" s="77">
        <v>420</v>
      </c>
      <c r="J40" s="78" t="s">
        <v>254</v>
      </c>
      <c r="K40" s="78" t="s">
        <v>254</v>
      </c>
      <c r="L40" s="79" t="s">
        <v>254</v>
      </c>
      <c r="M40" s="86">
        <v>257</v>
      </c>
      <c r="N40" s="87">
        <v>148.1</v>
      </c>
      <c r="O40" s="87">
        <v>567</v>
      </c>
      <c r="P40" s="104">
        <v>341</v>
      </c>
      <c r="Q40" s="42"/>
      <c r="S40" s="148"/>
    </row>
    <row r="41" spans="1:19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  <c r="S41" s="148"/>
    </row>
    <row r="42" spans="1:19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  <c r="S42" s="148"/>
    </row>
    <row r="43" spans="1:19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  <c r="S43" s="148"/>
    </row>
    <row r="44" spans="1:19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5.0220000000000002</v>
      </c>
      <c r="K44" s="51">
        <v>10.714</v>
      </c>
      <c r="L44" s="372">
        <v>17.582000000000001</v>
      </c>
      <c r="M44" s="373"/>
      <c r="N44" s="374"/>
      <c r="O44" s="41"/>
      <c r="P44" s="41"/>
      <c r="Q44" s="41"/>
      <c r="R44" s="42"/>
      <c r="S44" s="148"/>
    </row>
    <row r="45" spans="1:19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  <c r="S45" s="148"/>
    </row>
    <row r="46" spans="1:19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12</v>
      </c>
      <c r="K46" s="34">
        <v>12</v>
      </c>
      <c r="L46" s="34">
        <v>20</v>
      </c>
      <c r="M46" s="34">
        <v>30</v>
      </c>
      <c r="N46" s="39">
        <v>30</v>
      </c>
      <c r="O46" s="41"/>
      <c r="P46" s="41"/>
      <c r="Q46" s="41"/>
      <c r="R46" s="42"/>
      <c r="S46" s="148"/>
    </row>
    <row r="47" spans="1:19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66</v>
      </c>
      <c r="K47" s="87">
        <v>55.3</v>
      </c>
      <c r="L47" s="87">
        <v>56.3</v>
      </c>
      <c r="M47" s="87">
        <v>61.8</v>
      </c>
      <c r="N47" s="114">
        <v>64</v>
      </c>
      <c r="O47" s="41"/>
      <c r="P47" s="41"/>
      <c r="Q47" s="41"/>
      <c r="R47" s="42"/>
      <c r="S47" s="148"/>
    </row>
    <row r="48" spans="1:19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  <c r="S48" s="148"/>
    </row>
    <row r="49" spans="1:19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  <c r="S49" s="148"/>
    </row>
    <row r="50" spans="1:19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  <c r="S50" s="148"/>
    </row>
    <row r="51" spans="1:19" ht="11.25" customHeight="1" thickBot="1" x14ac:dyDescent="0.2">
      <c r="A51" s="58" t="s">
        <v>40</v>
      </c>
      <c r="B51" s="50" t="s">
        <v>28</v>
      </c>
      <c r="C51" s="372">
        <v>12.590999999999999</v>
      </c>
      <c r="D51" s="373"/>
      <c r="E51" s="374"/>
      <c r="F51" s="382">
        <v>14.566000000000001</v>
      </c>
      <c r="G51" s="373"/>
      <c r="H51" s="383"/>
      <c r="I51" s="372">
        <v>6.726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  <c r="S51" s="148"/>
    </row>
    <row r="52" spans="1:19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393</v>
      </c>
      <c r="N52" s="400"/>
      <c r="O52" s="400"/>
      <c r="P52" s="400"/>
      <c r="Q52" s="400"/>
      <c r="R52" s="400"/>
      <c r="S52" s="148"/>
    </row>
    <row r="53" spans="1:19" ht="11.25" customHeight="1" x14ac:dyDescent="0.15">
      <c r="A53" s="59" t="s">
        <v>26</v>
      </c>
      <c r="B53" s="50" t="s">
        <v>28</v>
      </c>
      <c r="C53" s="34">
        <v>160</v>
      </c>
      <c r="D53" s="48">
        <v>110</v>
      </c>
      <c r="E53" s="105" t="s">
        <v>28</v>
      </c>
      <c r="F53" s="66">
        <v>140</v>
      </c>
      <c r="G53" s="66">
        <v>150</v>
      </c>
      <c r="H53" s="66">
        <v>160</v>
      </c>
      <c r="I53" s="34">
        <v>55</v>
      </c>
      <c r="J53" s="34">
        <v>55</v>
      </c>
      <c r="K53" s="39">
        <v>60</v>
      </c>
      <c r="L53" s="41"/>
      <c r="M53" s="401"/>
      <c r="N53" s="401"/>
      <c r="O53" s="401"/>
      <c r="P53" s="401"/>
      <c r="Q53" s="401"/>
      <c r="R53" s="401"/>
      <c r="S53" s="148"/>
    </row>
    <row r="54" spans="1:19" ht="11.25" customHeight="1" thickBot="1" x14ac:dyDescent="0.2">
      <c r="A54" s="60" t="s">
        <v>27</v>
      </c>
      <c r="B54" s="86" t="s">
        <v>28</v>
      </c>
      <c r="C54" s="87">
        <v>141.69999999999999</v>
      </c>
      <c r="D54" s="87">
        <v>143.6</v>
      </c>
      <c r="E54" s="104" t="s">
        <v>28</v>
      </c>
      <c r="F54" s="80">
        <v>100</v>
      </c>
      <c r="G54" s="91">
        <v>103.4</v>
      </c>
      <c r="H54" s="92">
        <v>105.2</v>
      </c>
      <c r="I54" s="88">
        <v>53.1</v>
      </c>
      <c r="J54" s="88">
        <v>53</v>
      </c>
      <c r="K54" s="89">
        <v>53.2</v>
      </c>
      <c r="L54" s="41"/>
      <c r="M54" s="401"/>
      <c r="N54" s="401"/>
      <c r="O54" s="401"/>
      <c r="P54" s="401"/>
      <c r="Q54" s="401"/>
      <c r="R54" s="401"/>
      <c r="S54" s="148"/>
    </row>
    <row r="55" spans="1:19" x14ac:dyDescent="0.15">
      <c r="F55" s="56"/>
      <c r="M55" s="401"/>
      <c r="N55" s="401"/>
      <c r="O55" s="401"/>
      <c r="P55" s="401"/>
      <c r="Q55" s="401"/>
      <c r="R55" s="401"/>
      <c r="S55" s="148"/>
    </row>
    <row r="56" spans="1:19" ht="11.25" customHeight="1" x14ac:dyDescent="0.15"/>
    <row r="57" spans="1:19" ht="11.25" customHeight="1" x14ac:dyDescent="0.15"/>
    <row r="58" spans="1:19" ht="11.25" customHeight="1" x14ac:dyDescent="0.15"/>
    <row r="59" spans="1:19" ht="11.25" customHeight="1" x14ac:dyDescent="0.15"/>
    <row r="60" spans="1:19" ht="11.25" customHeight="1" x14ac:dyDescent="0.15"/>
    <row r="61" spans="1:19" ht="11.25" customHeight="1" x14ac:dyDescent="0.15"/>
    <row r="62" spans="1:19" ht="11.25" customHeight="1" x14ac:dyDescent="0.15"/>
    <row r="63" spans="1:19" ht="11.25" customHeight="1" x14ac:dyDescent="0.15"/>
    <row r="64" spans="1:19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5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topLeftCell="A7" zoomScale="96" zoomScaleNormal="96" workbookViewId="0">
      <selection activeCell="C55" sqref="C5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9" ht="11.25" customHeight="1" x14ac:dyDescent="0.15"/>
    <row r="2" spans="1:19" ht="11.25" customHeight="1" x14ac:dyDescent="0.15"/>
    <row r="3" spans="1:19" ht="11.25" customHeight="1" x14ac:dyDescent="0.15">
      <c r="C3" s="1" t="s">
        <v>114</v>
      </c>
    </row>
    <row r="4" spans="1:19" ht="11.25" customHeight="1" x14ac:dyDescent="0.15"/>
    <row r="5" spans="1:19" ht="11.25" customHeight="1" x14ac:dyDescent="0.15"/>
    <row r="6" spans="1:19" ht="11.25" customHeight="1" thickBot="1" x14ac:dyDescent="0.2"/>
    <row r="7" spans="1:19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  <c r="S7" s="148"/>
    </row>
    <row r="8" spans="1:19" ht="11.25" customHeight="1" thickBot="1" x14ac:dyDescent="0.2">
      <c r="A8" s="53">
        <v>45083</v>
      </c>
      <c r="B8" s="239" t="s">
        <v>4</v>
      </c>
      <c r="C8" s="240" t="s">
        <v>5</v>
      </c>
      <c r="D8" s="240" t="s">
        <v>6</v>
      </c>
      <c r="E8" s="454" t="s">
        <v>226</v>
      </c>
      <c r="F8" s="455"/>
      <c r="G8" s="456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  <c r="S8" s="148"/>
    </row>
    <row r="9" spans="1:19" ht="11.25" customHeight="1" x14ac:dyDescent="0.15">
      <c r="A9" s="57" t="s">
        <v>280</v>
      </c>
      <c r="B9" s="50" t="s">
        <v>28</v>
      </c>
      <c r="C9" s="51" t="s">
        <v>28</v>
      </c>
      <c r="D9" s="51">
        <v>13.593</v>
      </c>
      <c r="E9" s="372">
        <v>15.848000000000001</v>
      </c>
      <c r="F9" s="373"/>
      <c r="G9" s="374"/>
      <c r="H9" s="82" t="s">
        <v>28</v>
      </c>
      <c r="I9" s="83" t="s">
        <v>28</v>
      </c>
      <c r="J9" s="51">
        <v>10.092000000000001</v>
      </c>
      <c r="K9" s="372">
        <v>17.747</v>
      </c>
      <c r="L9" s="373"/>
      <c r="M9" s="374"/>
      <c r="N9" s="50" t="s">
        <v>28</v>
      </c>
      <c r="O9" s="51">
        <v>16.568000000000001</v>
      </c>
      <c r="P9" s="372">
        <v>23.834</v>
      </c>
      <c r="Q9" s="373"/>
      <c r="R9" s="374"/>
      <c r="S9" s="148"/>
    </row>
    <row r="10" spans="1:19" ht="11.25" customHeight="1" x14ac:dyDescent="0.15">
      <c r="A10" s="54" t="s">
        <v>12</v>
      </c>
      <c r="B10" s="33" t="s">
        <v>13</v>
      </c>
      <c r="C10" s="34" t="s">
        <v>14</v>
      </c>
      <c r="D10" s="34" t="s">
        <v>208</v>
      </c>
      <c r="E10" s="34" t="s">
        <v>16</v>
      </c>
      <c r="F10" s="34" t="s">
        <v>17</v>
      </c>
      <c r="G10" s="39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  <c r="S10" s="148"/>
    </row>
    <row r="11" spans="1:19" ht="11.25" customHeight="1" x14ac:dyDescent="0.15">
      <c r="A11" s="54" t="s">
        <v>26</v>
      </c>
      <c r="B11" s="33" t="s">
        <v>28</v>
      </c>
      <c r="C11" s="34" t="s">
        <v>28</v>
      </c>
      <c r="D11" s="34">
        <v>800</v>
      </c>
      <c r="E11" s="34">
        <v>800</v>
      </c>
      <c r="F11" s="34">
        <v>1000</v>
      </c>
      <c r="G11" s="39">
        <v>1100</v>
      </c>
      <c r="H11" s="33" t="s">
        <v>28</v>
      </c>
      <c r="I11" s="34" t="s">
        <v>28</v>
      </c>
      <c r="J11" s="34">
        <v>330</v>
      </c>
      <c r="K11" s="34">
        <v>140</v>
      </c>
      <c r="L11" s="34">
        <v>160</v>
      </c>
      <c r="M11" s="39">
        <v>150</v>
      </c>
      <c r="N11" s="33" t="s">
        <v>28</v>
      </c>
      <c r="O11" s="34">
        <v>110</v>
      </c>
      <c r="P11" s="34">
        <v>130</v>
      </c>
      <c r="Q11" s="34">
        <v>350</v>
      </c>
      <c r="R11" s="39" t="s">
        <v>28</v>
      </c>
      <c r="S11" s="148"/>
    </row>
    <row r="12" spans="1:19" ht="11.25" customHeight="1" thickBot="1" x14ac:dyDescent="0.2">
      <c r="A12" s="55" t="s">
        <v>27</v>
      </c>
      <c r="B12" s="86" t="s">
        <v>28</v>
      </c>
      <c r="C12" s="87" t="s">
        <v>28</v>
      </c>
      <c r="D12" s="87">
        <v>245</v>
      </c>
      <c r="E12" s="88">
        <v>382</v>
      </c>
      <c r="F12" s="88">
        <v>483</v>
      </c>
      <c r="G12" s="89">
        <v>524</v>
      </c>
      <c r="H12" s="86" t="s">
        <v>28</v>
      </c>
      <c r="I12" s="87" t="s">
        <v>28</v>
      </c>
      <c r="J12" s="87">
        <v>149.5</v>
      </c>
      <c r="K12" s="88">
        <v>124.5</v>
      </c>
      <c r="L12" s="88">
        <v>132.4</v>
      </c>
      <c r="M12" s="89">
        <v>133.1</v>
      </c>
      <c r="N12" s="86" t="s">
        <v>28</v>
      </c>
      <c r="O12" s="87">
        <v>103.2</v>
      </c>
      <c r="P12" s="87">
        <v>93.9</v>
      </c>
      <c r="Q12" s="87">
        <v>185.6</v>
      </c>
      <c r="R12" s="104" t="s">
        <v>28</v>
      </c>
      <c r="S12" s="148"/>
    </row>
    <row r="13" spans="1:19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  <c r="S13" s="148"/>
    </row>
    <row r="14" spans="1:19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  <c r="S14" s="148"/>
    </row>
    <row r="15" spans="1:19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  <c r="S15" s="148"/>
    </row>
    <row r="16" spans="1:19" ht="11.25" customHeight="1" x14ac:dyDescent="0.15">
      <c r="A16" s="57" t="s">
        <v>40</v>
      </c>
      <c r="B16" s="51">
        <v>3.2250000000000001</v>
      </c>
      <c r="C16" s="93">
        <v>9.0299999999999994</v>
      </c>
      <c r="D16" s="94">
        <v>19.055</v>
      </c>
      <c r="E16" s="51">
        <v>21.687000000000001</v>
      </c>
      <c r="F16" s="372">
        <v>22.846</v>
      </c>
      <c r="G16" s="373"/>
      <c r="H16" s="374"/>
      <c r="I16" s="50">
        <v>3.4340000000000002</v>
      </c>
      <c r="J16" s="51">
        <v>15.195</v>
      </c>
      <c r="K16" s="51">
        <v>19.809000000000001</v>
      </c>
      <c r="L16" s="379">
        <v>20.673999999999999</v>
      </c>
      <c r="M16" s="380"/>
      <c r="N16" s="381"/>
      <c r="O16" s="382">
        <v>13.222</v>
      </c>
      <c r="P16" s="383"/>
      <c r="Q16" s="105">
        <v>10.811999999999999</v>
      </c>
      <c r="R16" s="42"/>
      <c r="S16" s="148"/>
    </row>
    <row r="17" spans="1:19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21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  <c r="S17" s="148"/>
    </row>
    <row r="18" spans="1:19" ht="11.25" customHeight="1" x14ac:dyDescent="0.15">
      <c r="A18" s="54" t="s">
        <v>26</v>
      </c>
      <c r="B18" s="34">
        <v>8</v>
      </c>
      <c r="C18" s="96">
        <v>20</v>
      </c>
      <c r="D18" s="66">
        <v>5000</v>
      </c>
      <c r="E18" s="34">
        <v>3000</v>
      </c>
      <c r="F18" s="34">
        <v>20</v>
      </c>
      <c r="G18" s="34">
        <v>20</v>
      </c>
      <c r="H18" s="39">
        <v>20</v>
      </c>
      <c r="I18" s="34">
        <v>15</v>
      </c>
      <c r="J18" s="34">
        <v>150</v>
      </c>
      <c r="K18" s="34">
        <v>3000</v>
      </c>
      <c r="L18" s="34">
        <v>10</v>
      </c>
      <c r="M18" s="34">
        <v>10</v>
      </c>
      <c r="N18" s="34">
        <v>10</v>
      </c>
      <c r="O18" s="33">
        <v>410</v>
      </c>
      <c r="P18" s="34">
        <v>420</v>
      </c>
      <c r="Q18" s="39">
        <v>190</v>
      </c>
      <c r="R18" s="42"/>
      <c r="S18" s="148"/>
    </row>
    <row r="19" spans="1:19" ht="11.25" customHeight="1" thickBot="1" x14ac:dyDescent="0.2">
      <c r="A19" s="55" t="s">
        <v>27</v>
      </c>
      <c r="B19" s="226">
        <v>32.299999999999997</v>
      </c>
      <c r="C19" s="226">
        <v>78.099999999999994</v>
      </c>
      <c r="D19" s="226">
        <v>1294</v>
      </c>
      <c r="E19" s="226">
        <v>825</v>
      </c>
      <c r="F19" s="227">
        <v>32.9</v>
      </c>
      <c r="G19" s="227">
        <v>32.9</v>
      </c>
      <c r="H19" s="229">
        <v>33.1</v>
      </c>
      <c r="I19" s="226">
        <v>61.8</v>
      </c>
      <c r="J19" s="226">
        <v>148.4</v>
      </c>
      <c r="K19" s="226">
        <v>780</v>
      </c>
      <c r="L19" s="227">
        <v>37.200000000000003</v>
      </c>
      <c r="M19" s="227">
        <v>39.5</v>
      </c>
      <c r="N19" s="228">
        <v>39.6</v>
      </c>
      <c r="O19" s="233">
        <v>253</v>
      </c>
      <c r="P19" s="227">
        <v>259</v>
      </c>
      <c r="Q19" s="234">
        <v>174.2</v>
      </c>
      <c r="R19" s="42"/>
      <c r="S19" s="148"/>
    </row>
    <row r="20" spans="1:19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  <c r="S20" s="148"/>
    </row>
    <row r="21" spans="1:19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  <c r="S21" s="148"/>
    </row>
    <row r="22" spans="1:19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  <c r="S22" s="148"/>
    </row>
    <row r="23" spans="1:19" ht="11.25" customHeight="1" x14ac:dyDescent="0.15">
      <c r="A23" s="57" t="s">
        <v>40</v>
      </c>
      <c r="B23" s="50">
        <v>4.1920000000000002</v>
      </c>
      <c r="C23" s="372">
        <v>9.0229999999999997</v>
      </c>
      <c r="D23" s="373"/>
      <c r="E23" s="374"/>
      <c r="F23" s="50">
        <v>6.0970000000000004</v>
      </c>
      <c r="G23" s="51">
        <v>7.6360000000000001</v>
      </c>
      <c r="H23" s="372">
        <v>6.6429999999999998</v>
      </c>
      <c r="I23" s="373"/>
      <c r="J23" s="374"/>
      <c r="K23" s="50">
        <v>22.73</v>
      </c>
      <c r="L23" s="51">
        <v>31.207000000000001</v>
      </c>
      <c r="M23" s="97">
        <v>28.5</v>
      </c>
      <c r="N23" s="51">
        <v>34.491999999999997</v>
      </c>
      <c r="O23" s="372">
        <v>40.188000000000002</v>
      </c>
      <c r="P23" s="373"/>
      <c r="Q23" s="374"/>
      <c r="R23" s="42"/>
      <c r="S23" s="148"/>
    </row>
    <row r="24" spans="1:19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  <c r="S24" s="148"/>
    </row>
    <row r="25" spans="1:19" ht="11.25" customHeight="1" x14ac:dyDescent="0.15">
      <c r="A25" s="54" t="s">
        <v>26</v>
      </c>
      <c r="B25" s="33">
        <v>12</v>
      </c>
      <c r="C25" s="34">
        <v>25</v>
      </c>
      <c r="D25" s="34">
        <v>20</v>
      </c>
      <c r="E25" s="39">
        <v>25</v>
      </c>
      <c r="F25" s="235">
        <v>20</v>
      </c>
      <c r="G25" s="236">
        <v>950</v>
      </c>
      <c r="H25" s="34">
        <v>15</v>
      </c>
      <c r="I25" s="34">
        <v>25</v>
      </c>
      <c r="J25" s="48">
        <v>25</v>
      </c>
      <c r="K25" s="33" t="s">
        <v>255</v>
      </c>
      <c r="L25" s="34">
        <v>750</v>
      </c>
      <c r="M25" s="70">
        <v>2700</v>
      </c>
      <c r="N25" s="34">
        <v>3300</v>
      </c>
      <c r="O25" s="34">
        <v>10</v>
      </c>
      <c r="P25" s="34">
        <v>10</v>
      </c>
      <c r="Q25" s="39">
        <v>10</v>
      </c>
      <c r="R25" s="42"/>
      <c r="S25" s="148"/>
    </row>
    <row r="26" spans="1:19" ht="11.25" customHeight="1" thickBot="1" x14ac:dyDescent="0.2">
      <c r="A26" s="55" t="s">
        <v>27</v>
      </c>
      <c r="B26" s="110">
        <v>48.9</v>
      </c>
      <c r="C26" s="111">
        <v>53.6</v>
      </c>
      <c r="D26" s="111">
        <v>55.3</v>
      </c>
      <c r="E26" s="112">
        <v>55.4</v>
      </c>
      <c r="F26" s="110">
        <v>50.5</v>
      </c>
      <c r="G26" s="231">
        <v>290</v>
      </c>
      <c r="H26" s="111">
        <v>39</v>
      </c>
      <c r="I26" s="111">
        <v>42.4</v>
      </c>
      <c r="J26" s="237">
        <v>42.6</v>
      </c>
      <c r="K26" s="230" t="s">
        <v>255</v>
      </c>
      <c r="L26" s="231">
        <v>275</v>
      </c>
      <c r="M26" s="232">
        <v>1456</v>
      </c>
      <c r="N26" s="231">
        <v>883</v>
      </c>
      <c r="O26" s="111">
        <v>31.7</v>
      </c>
      <c r="P26" s="111">
        <v>29.4</v>
      </c>
      <c r="Q26" s="112">
        <v>29.2</v>
      </c>
      <c r="R26" s="42"/>
      <c r="S26" s="148"/>
    </row>
    <row r="27" spans="1:19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148"/>
    </row>
    <row r="28" spans="1:19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  <c r="S28" s="148"/>
    </row>
    <row r="29" spans="1:19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  <c r="S29" s="148"/>
    </row>
    <row r="30" spans="1:19" ht="11.25" customHeight="1" x14ac:dyDescent="0.15">
      <c r="A30" s="58" t="s">
        <v>40</v>
      </c>
      <c r="B30" s="44">
        <v>12.972</v>
      </c>
      <c r="C30" s="35">
        <v>19.998999999999999</v>
      </c>
      <c r="D30" s="35">
        <v>23.571999999999999</v>
      </c>
      <c r="E30" s="384">
        <v>23.556999999999999</v>
      </c>
      <c r="F30" s="385"/>
      <c r="G30" s="44">
        <v>11.955</v>
      </c>
      <c r="H30" s="35">
        <v>14.132</v>
      </c>
      <c r="I30" s="35">
        <v>24.34</v>
      </c>
      <c r="J30" s="384">
        <v>27.974</v>
      </c>
      <c r="K30" s="386"/>
      <c r="L30" s="385"/>
      <c r="M30" s="44">
        <v>1.591</v>
      </c>
      <c r="N30" s="35">
        <v>2.5339999999999998</v>
      </c>
      <c r="O30" s="384">
        <v>6.9729999999999999</v>
      </c>
      <c r="P30" s="386"/>
      <c r="Q30" s="385"/>
      <c r="R30" s="41"/>
      <c r="S30" s="148"/>
    </row>
    <row r="31" spans="1:19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  <c r="S31" s="148"/>
    </row>
    <row r="32" spans="1:19" ht="11.25" customHeight="1" x14ac:dyDescent="0.15">
      <c r="A32" s="59" t="s">
        <v>26</v>
      </c>
      <c r="B32" s="33">
        <v>20</v>
      </c>
      <c r="C32" s="34">
        <v>35</v>
      </c>
      <c r="D32" s="34">
        <v>45</v>
      </c>
      <c r="E32" s="34">
        <v>8</v>
      </c>
      <c r="F32" s="48">
        <v>10</v>
      </c>
      <c r="G32" s="33">
        <v>10</v>
      </c>
      <c r="H32" s="34">
        <v>900</v>
      </c>
      <c r="I32" s="34">
        <v>3600</v>
      </c>
      <c r="J32" s="34">
        <v>20</v>
      </c>
      <c r="K32" s="34">
        <v>15</v>
      </c>
      <c r="L32" s="39">
        <v>15</v>
      </c>
      <c r="M32" s="33">
        <v>45</v>
      </c>
      <c r="N32" s="34">
        <v>130</v>
      </c>
      <c r="O32" s="34">
        <v>80</v>
      </c>
      <c r="P32" s="34">
        <v>120</v>
      </c>
      <c r="Q32" s="39">
        <v>120</v>
      </c>
      <c r="R32" s="41"/>
      <c r="S32" s="148"/>
    </row>
    <row r="33" spans="1:19" ht="11.25" customHeight="1" thickBot="1" x14ac:dyDescent="0.2">
      <c r="A33" s="60" t="s">
        <v>27</v>
      </c>
      <c r="B33" s="86">
        <v>93.3</v>
      </c>
      <c r="C33" s="87">
        <v>135</v>
      </c>
      <c r="D33" s="87">
        <v>60.2</v>
      </c>
      <c r="E33" s="87">
        <v>27.1</v>
      </c>
      <c r="F33" s="238">
        <v>37.799999999999997</v>
      </c>
      <c r="G33" s="86">
        <v>55.8</v>
      </c>
      <c r="H33" s="87">
        <v>426</v>
      </c>
      <c r="I33" s="87">
        <v>1641</v>
      </c>
      <c r="J33" s="87">
        <v>37.200000000000003</v>
      </c>
      <c r="K33" s="87">
        <v>39</v>
      </c>
      <c r="L33" s="104">
        <v>40.1</v>
      </c>
      <c r="M33" s="87">
        <v>65.900000000000006</v>
      </c>
      <c r="N33" s="87">
        <v>82.4</v>
      </c>
      <c r="O33" s="87">
        <v>74.8</v>
      </c>
      <c r="P33" s="87">
        <v>107.8</v>
      </c>
      <c r="Q33" s="104">
        <v>108.9</v>
      </c>
      <c r="R33" s="41"/>
      <c r="S33" s="148"/>
    </row>
    <row r="34" spans="1:19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  <c r="S34" s="148"/>
    </row>
    <row r="35" spans="1:19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  <c r="S35" s="148"/>
    </row>
    <row r="36" spans="1:19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  <c r="S36" s="148"/>
    </row>
    <row r="37" spans="1:19" ht="11.25" customHeight="1" x14ac:dyDescent="0.15">
      <c r="A37" s="72" t="s">
        <v>40</v>
      </c>
      <c r="B37" s="115">
        <v>9.3710000000000004</v>
      </c>
      <c r="C37" s="35">
        <v>14.414999999999999</v>
      </c>
      <c r="D37" s="35">
        <v>17.920999999999999</v>
      </c>
      <c r="E37" s="35">
        <v>18.148</v>
      </c>
      <c r="F37" s="35">
        <v>20.555</v>
      </c>
      <c r="G37" s="384">
        <v>30.335000000000001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  <c r="S37" s="148"/>
    </row>
    <row r="38" spans="1:19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  <c r="S38" s="148"/>
    </row>
    <row r="39" spans="1:19" ht="11.25" customHeight="1" x14ac:dyDescent="0.15">
      <c r="A39" s="61" t="s">
        <v>26</v>
      </c>
      <c r="B39" s="66">
        <v>500</v>
      </c>
      <c r="C39" s="34">
        <v>250</v>
      </c>
      <c r="D39" s="34">
        <v>150</v>
      </c>
      <c r="E39" s="34">
        <v>200</v>
      </c>
      <c r="F39" s="34">
        <v>1000</v>
      </c>
      <c r="G39" s="34">
        <v>950</v>
      </c>
      <c r="H39" s="34">
        <v>950</v>
      </c>
      <c r="I39" s="34">
        <v>1000</v>
      </c>
      <c r="J39" s="34" t="s">
        <v>255</v>
      </c>
      <c r="K39" s="34" t="s">
        <v>254</v>
      </c>
      <c r="L39" s="48" t="s">
        <v>254</v>
      </c>
      <c r="M39" s="33">
        <v>480</v>
      </c>
      <c r="N39" s="34">
        <v>220</v>
      </c>
      <c r="O39" s="34">
        <v>600</v>
      </c>
      <c r="P39" s="39">
        <v>80</v>
      </c>
      <c r="Q39" s="42"/>
      <c r="S39" s="148"/>
    </row>
    <row r="40" spans="1:19" ht="11.25" customHeight="1" thickBot="1" x14ac:dyDescent="0.2">
      <c r="A40" s="62" t="s">
        <v>27</v>
      </c>
      <c r="B40" s="117">
        <v>469</v>
      </c>
      <c r="C40" s="77">
        <v>393</v>
      </c>
      <c r="D40" s="77">
        <v>334</v>
      </c>
      <c r="E40" s="77">
        <v>344</v>
      </c>
      <c r="F40" s="77">
        <v>459</v>
      </c>
      <c r="G40" s="77">
        <v>410</v>
      </c>
      <c r="H40" s="77">
        <v>411</v>
      </c>
      <c r="I40" s="77">
        <v>414</v>
      </c>
      <c r="J40" s="78" t="s">
        <v>254</v>
      </c>
      <c r="K40" s="78" t="s">
        <v>254</v>
      </c>
      <c r="L40" s="79" t="s">
        <v>254</v>
      </c>
      <c r="M40" s="86">
        <v>221</v>
      </c>
      <c r="N40" s="87">
        <v>134.4</v>
      </c>
      <c r="O40" s="87">
        <v>188.7</v>
      </c>
      <c r="P40" s="104">
        <v>101.6</v>
      </c>
      <c r="Q40" s="42"/>
      <c r="S40" s="148"/>
    </row>
    <row r="41" spans="1:19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  <c r="S41" s="148"/>
    </row>
    <row r="42" spans="1:19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  <c r="S42" s="148"/>
    </row>
    <row r="43" spans="1:19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  <c r="S43" s="148"/>
    </row>
    <row r="44" spans="1:19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4.9809999999999999</v>
      </c>
      <c r="K44" s="51">
        <v>10.612</v>
      </c>
      <c r="L44" s="372">
        <v>17.114999999999998</v>
      </c>
      <c r="M44" s="373"/>
      <c r="N44" s="374"/>
      <c r="O44" s="41"/>
      <c r="P44" s="41"/>
      <c r="Q44" s="41"/>
      <c r="R44" s="42"/>
      <c r="S44" s="148"/>
    </row>
    <row r="45" spans="1:19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  <c r="S45" s="148"/>
    </row>
    <row r="46" spans="1:19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15</v>
      </c>
      <c r="K46" s="34">
        <v>12</v>
      </c>
      <c r="L46" s="34">
        <v>25</v>
      </c>
      <c r="M46" s="34">
        <v>30</v>
      </c>
      <c r="N46" s="39">
        <v>35</v>
      </c>
      <c r="O46" s="41"/>
      <c r="P46" s="41"/>
      <c r="Q46" s="41"/>
      <c r="R46" s="42"/>
      <c r="S46" s="148"/>
    </row>
    <row r="47" spans="1:19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67.599999999999994</v>
      </c>
      <c r="K47" s="87">
        <v>56.5</v>
      </c>
      <c r="L47" s="87">
        <v>57.7</v>
      </c>
      <c r="M47" s="87">
        <v>60.4</v>
      </c>
      <c r="N47" s="114">
        <v>62.3</v>
      </c>
      <c r="O47" s="41"/>
      <c r="P47" s="41"/>
      <c r="Q47" s="41"/>
      <c r="R47" s="42"/>
      <c r="S47" s="148"/>
    </row>
    <row r="48" spans="1:19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  <c r="S48" s="148"/>
    </row>
    <row r="49" spans="1:19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  <c r="S49" s="148"/>
    </row>
    <row r="50" spans="1:19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  <c r="S50" s="148"/>
    </row>
    <row r="51" spans="1:19" ht="11.25" customHeight="1" thickBot="1" x14ac:dyDescent="0.2">
      <c r="A51" s="58" t="s">
        <v>40</v>
      </c>
      <c r="B51" s="50" t="s">
        <v>28</v>
      </c>
      <c r="C51" s="372">
        <v>10.976000000000001</v>
      </c>
      <c r="D51" s="373"/>
      <c r="E51" s="374"/>
      <c r="F51" s="382">
        <v>13.327</v>
      </c>
      <c r="G51" s="373"/>
      <c r="H51" s="383"/>
      <c r="I51" s="372">
        <v>6.3760000000000003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  <c r="S51" s="148"/>
    </row>
    <row r="52" spans="1:19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393</v>
      </c>
      <c r="N52" s="400"/>
      <c r="O52" s="400"/>
      <c r="P52" s="400"/>
      <c r="Q52" s="400"/>
      <c r="R52" s="400"/>
      <c r="S52" s="148"/>
    </row>
    <row r="53" spans="1:19" ht="11.25" customHeight="1" x14ac:dyDescent="0.15">
      <c r="A53" s="59" t="s">
        <v>26</v>
      </c>
      <c r="B53" s="50" t="s">
        <v>28</v>
      </c>
      <c r="C53" s="34">
        <v>220</v>
      </c>
      <c r="D53" s="48">
        <v>120</v>
      </c>
      <c r="E53" s="105" t="s">
        <v>28</v>
      </c>
      <c r="F53" s="66">
        <v>110</v>
      </c>
      <c r="G53" s="66">
        <v>120</v>
      </c>
      <c r="H53" s="66">
        <v>140</v>
      </c>
      <c r="I53" s="34">
        <v>50</v>
      </c>
      <c r="J53" s="34">
        <v>45</v>
      </c>
      <c r="K53" s="39">
        <v>50</v>
      </c>
      <c r="L53" s="41"/>
      <c r="M53" s="401"/>
      <c r="N53" s="401"/>
      <c r="O53" s="401"/>
      <c r="P53" s="401"/>
      <c r="Q53" s="401"/>
      <c r="R53" s="401"/>
      <c r="S53" s="148"/>
    </row>
    <row r="54" spans="1:19" ht="11.25" customHeight="1" thickBot="1" x14ac:dyDescent="0.2">
      <c r="A54" s="60" t="s">
        <v>27</v>
      </c>
      <c r="B54" s="86" t="s">
        <v>28</v>
      </c>
      <c r="C54" s="87">
        <v>116.7</v>
      </c>
      <c r="D54" s="87">
        <v>133.80000000000001</v>
      </c>
      <c r="E54" s="104" t="s">
        <v>28</v>
      </c>
      <c r="F54" s="80">
        <v>86.2</v>
      </c>
      <c r="G54" s="91">
        <v>88.4</v>
      </c>
      <c r="H54" s="92">
        <v>93</v>
      </c>
      <c r="I54" s="88">
        <v>52.2</v>
      </c>
      <c r="J54" s="88">
        <v>51.1</v>
      </c>
      <c r="K54" s="89">
        <v>51.4</v>
      </c>
      <c r="L54" s="41"/>
      <c r="M54" s="401"/>
      <c r="N54" s="401"/>
      <c r="O54" s="401"/>
      <c r="P54" s="401"/>
      <c r="Q54" s="401"/>
      <c r="R54" s="401"/>
      <c r="S54" s="148"/>
    </row>
    <row r="55" spans="1:19" x14ac:dyDescent="0.15">
      <c r="F55" s="56"/>
      <c r="M55" s="401"/>
      <c r="N55" s="401"/>
      <c r="O55" s="401"/>
      <c r="P55" s="401"/>
      <c r="Q55" s="401"/>
      <c r="R55" s="401"/>
      <c r="S55" s="148"/>
    </row>
    <row r="56" spans="1:19" ht="11.25" customHeight="1" x14ac:dyDescent="0.15"/>
    <row r="57" spans="1:19" ht="11.25" customHeight="1" x14ac:dyDescent="0.15"/>
    <row r="58" spans="1:19" ht="11.25" customHeight="1" x14ac:dyDescent="0.15"/>
    <row r="59" spans="1:19" ht="11.25" customHeight="1" x14ac:dyDescent="0.15"/>
    <row r="60" spans="1:19" ht="11.25" customHeight="1" x14ac:dyDescent="0.15"/>
    <row r="61" spans="1:19" ht="11.25" customHeight="1" x14ac:dyDescent="0.15"/>
    <row r="62" spans="1:19" ht="11.25" customHeight="1" x14ac:dyDescent="0.15"/>
    <row r="63" spans="1:19" ht="11.25" customHeight="1" x14ac:dyDescent="0.15"/>
    <row r="64" spans="1:19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5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B22" zoomScale="130" zoomScaleNormal="130" workbookViewId="0">
      <selection activeCell="K11" sqref="K11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45089</v>
      </c>
      <c r="B8" s="239" t="s">
        <v>4</v>
      </c>
      <c r="C8" s="240" t="s">
        <v>5</v>
      </c>
      <c r="D8" s="240" t="s">
        <v>6</v>
      </c>
      <c r="E8" s="454" t="s">
        <v>226</v>
      </c>
      <c r="F8" s="455"/>
      <c r="G8" s="456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28</v>
      </c>
      <c r="D9" s="51">
        <v>13.647</v>
      </c>
      <c r="E9" s="372">
        <v>15.362</v>
      </c>
      <c r="F9" s="373"/>
      <c r="G9" s="374"/>
      <c r="H9" s="82" t="s">
        <v>28</v>
      </c>
      <c r="I9" s="83" t="s">
        <v>28</v>
      </c>
      <c r="J9" s="51">
        <v>10.843</v>
      </c>
      <c r="K9" s="372">
        <v>17.843</v>
      </c>
      <c r="L9" s="373"/>
      <c r="M9" s="374"/>
      <c r="N9" s="50" t="s">
        <v>28</v>
      </c>
      <c r="O9" s="51">
        <v>16.465</v>
      </c>
      <c r="P9" s="372">
        <v>23.696999999999999</v>
      </c>
      <c r="Q9" s="373"/>
      <c r="R9" s="374"/>
    </row>
    <row r="10" spans="1:18" ht="11.25" customHeight="1" x14ac:dyDescent="0.15">
      <c r="A10" s="54" t="s">
        <v>12</v>
      </c>
      <c r="B10" s="33" t="s">
        <v>13</v>
      </c>
      <c r="C10" s="34" t="s">
        <v>14</v>
      </c>
      <c r="D10" s="34" t="s">
        <v>208</v>
      </c>
      <c r="E10" s="34" t="s">
        <v>16</v>
      </c>
      <c r="F10" s="34" t="s">
        <v>17</v>
      </c>
      <c r="G10" s="39" t="s">
        <v>282</v>
      </c>
      <c r="H10" s="84" t="s">
        <v>18</v>
      </c>
      <c r="I10" s="85" t="s">
        <v>19</v>
      </c>
      <c r="J10" s="37" t="s">
        <v>264</v>
      </c>
      <c r="K10" s="37" t="s">
        <v>401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28</v>
      </c>
      <c r="D11" s="34">
        <v>800</v>
      </c>
      <c r="E11" s="34">
        <v>900</v>
      </c>
      <c r="F11" s="34">
        <v>750</v>
      </c>
      <c r="G11" s="39">
        <v>800</v>
      </c>
      <c r="H11" s="33" t="s">
        <v>28</v>
      </c>
      <c r="I11" s="34" t="s">
        <v>28</v>
      </c>
      <c r="J11" s="34">
        <v>340</v>
      </c>
      <c r="K11" s="34">
        <v>160</v>
      </c>
      <c r="L11" s="34">
        <v>160</v>
      </c>
      <c r="M11" s="39">
        <v>160</v>
      </c>
      <c r="N11" s="33" t="s">
        <v>28</v>
      </c>
      <c r="O11" s="34">
        <v>110</v>
      </c>
      <c r="P11" s="34">
        <v>130</v>
      </c>
      <c r="Q11" s="34">
        <v>400</v>
      </c>
      <c r="R11" s="39" t="s">
        <v>28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28</v>
      </c>
      <c r="D12" s="87">
        <v>239</v>
      </c>
      <c r="E12" s="88">
        <v>405</v>
      </c>
      <c r="F12" s="88">
        <v>382</v>
      </c>
      <c r="G12" s="89">
        <v>393</v>
      </c>
      <c r="H12" s="86" t="s">
        <v>28</v>
      </c>
      <c r="I12" s="87" t="s">
        <v>28</v>
      </c>
      <c r="J12" s="87">
        <v>159</v>
      </c>
      <c r="K12" s="88">
        <v>133</v>
      </c>
      <c r="L12" s="88">
        <v>138</v>
      </c>
      <c r="M12" s="89">
        <v>141</v>
      </c>
      <c r="N12" s="86" t="s">
        <v>28</v>
      </c>
      <c r="O12" s="87">
        <v>100</v>
      </c>
      <c r="P12" s="87">
        <v>99</v>
      </c>
      <c r="Q12" s="87">
        <v>178</v>
      </c>
      <c r="R12" s="104" t="s">
        <v>28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3.0739999999999998</v>
      </c>
      <c r="C16" s="93">
        <v>9.1470000000000002</v>
      </c>
      <c r="D16" s="94">
        <v>18.986999999999998</v>
      </c>
      <c r="E16" s="51">
        <v>21.484000000000002</v>
      </c>
      <c r="F16" s="372">
        <v>22.879000000000001</v>
      </c>
      <c r="G16" s="373"/>
      <c r="H16" s="374"/>
      <c r="I16" s="50">
        <v>4.6609999999999996</v>
      </c>
      <c r="J16" s="51">
        <v>15.298</v>
      </c>
      <c r="K16" s="51">
        <v>19.795000000000002</v>
      </c>
      <c r="L16" s="379">
        <v>20.773</v>
      </c>
      <c r="M16" s="380"/>
      <c r="N16" s="381"/>
      <c r="O16" s="382">
        <v>13.368</v>
      </c>
      <c r="P16" s="383"/>
      <c r="Q16" s="105">
        <v>10.648999999999999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21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>
        <v>6</v>
      </c>
      <c r="C18" s="96">
        <v>8</v>
      </c>
      <c r="D18" s="66">
        <v>4800</v>
      </c>
      <c r="E18" s="34">
        <v>3200</v>
      </c>
      <c r="F18" s="34">
        <v>15</v>
      </c>
      <c r="G18" s="34">
        <v>20</v>
      </c>
      <c r="H18" s="39">
        <v>20</v>
      </c>
      <c r="I18" s="34">
        <v>10</v>
      </c>
      <c r="J18" s="34">
        <v>160</v>
      </c>
      <c r="K18" s="34">
        <v>3100</v>
      </c>
      <c r="L18" s="34">
        <v>12</v>
      </c>
      <c r="M18" s="34">
        <v>10</v>
      </c>
      <c r="N18" s="34">
        <v>10</v>
      </c>
      <c r="O18" s="33">
        <v>410</v>
      </c>
      <c r="P18" s="34">
        <v>400</v>
      </c>
      <c r="Q18" s="39">
        <v>170</v>
      </c>
      <c r="R18" s="42"/>
    </row>
    <row r="19" spans="1:18" ht="11.25" customHeight="1" thickBot="1" x14ac:dyDescent="0.2">
      <c r="A19" s="55" t="s">
        <v>27</v>
      </c>
      <c r="B19" s="226">
        <v>35</v>
      </c>
      <c r="C19" s="226">
        <v>71</v>
      </c>
      <c r="D19" s="226">
        <v>1292</v>
      </c>
      <c r="E19" s="226">
        <v>846</v>
      </c>
      <c r="F19" s="227">
        <v>34</v>
      </c>
      <c r="G19" s="227">
        <v>32.9</v>
      </c>
      <c r="H19" s="229">
        <v>33.1</v>
      </c>
      <c r="I19" s="226">
        <v>55</v>
      </c>
      <c r="J19" s="226">
        <v>155</v>
      </c>
      <c r="K19" s="226">
        <v>797</v>
      </c>
      <c r="L19" s="227">
        <v>39</v>
      </c>
      <c r="M19" s="227">
        <v>38</v>
      </c>
      <c r="N19" s="228">
        <v>38</v>
      </c>
      <c r="O19" s="233">
        <v>255</v>
      </c>
      <c r="P19" s="227">
        <v>254</v>
      </c>
      <c r="Q19" s="234">
        <v>178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4.1509999999999998</v>
      </c>
      <c r="C23" s="372">
        <v>9.1959999999999997</v>
      </c>
      <c r="D23" s="373"/>
      <c r="E23" s="374"/>
      <c r="F23" s="50">
        <v>5.8819999999999997</v>
      </c>
      <c r="G23" s="51">
        <v>7.6120000000000001</v>
      </c>
      <c r="H23" s="372">
        <v>6.72</v>
      </c>
      <c r="I23" s="373"/>
      <c r="J23" s="374"/>
      <c r="K23" s="50">
        <v>22.73</v>
      </c>
      <c r="L23" s="51">
        <v>31.27</v>
      </c>
      <c r="M23" s="97">
        <v>28.288</v>
      </c>
      <c r="N23" s="51">
        <v>34.231000000000002</v>
      </c>
      <c r="O23" s="372">
        <v>40.164000000000001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10</v>
      </c>
      <c r="C25" s="34">
        <v>30</v>
      </c>
      <c r="D25" s="34">
        <v>30</v>
      </c>
      <c r="E25" s="39">
        <v>30</v>
      </c>
      <c r="F25" s="235">
        <v>15</v>
      </c>
      <c r="G25" s="236">
        <v>950</v>
      </c>
      <c r="H25" s="34">
        <v>20</v>
      </c>
      <c r="I25" s="34">
        <v>15</v>
      </c>
      <c r="J25" s="48">
        <v>15</v>
      </c>
      <c r="K25" s="33" t="s">
        <v>255</v>
      </c>
      <c r="L25" s="34">
        <v>700</v>
      </c>
      <c r="M25" s="70">
        <v>2700</v>
      </c>
      <c r="N25" s="34">
        <v>3300</v>
      </c>
      <c r="O25" s="34">
        <v>10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51</v>
      </c>
      <c r="C26" s="111">
        <v>59</v>
      </c>
      <c r="D26" s="111">
        <v>59</v>
      </c>
      <c r="E26" s="112">
        <v>59</v>
      </c>
      <c r="F26" s="110">
        <v>52</v>
      </c>
      <c r="G26" s="231">
        <v>257</v>
      </c>
      <c r="H26" s="111">
        <v>39</v>
      </c>
      <c r="I26" s="111">
        <v>38</v>
      </c>
      <c r="J26" s="237">
        <v>39</v>
      </c>
      <c r="K26" s="230" t="s">
        <v>255</v>
      </c>
      <c r="L26" s="231">
        <v>246</v>
      </c>
      <c r="M26" s="232">
        <v>1430</v>
      </c>
      <c r="N26" s="231">
        <v>976</v>
      </c>
      <c r="O26" s="111">
        <v>29</v>
      </c>
      <c r="P26" s="111">
        <v>29.4</v>
      </c>
      <c r="Q26" s="112">
        <v>29.2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12.843999999999999</v>
      </c>
      <c r="C30" s="35">
        <v>19.757999999999999</v>
      </c>
      <c r="D30" s="35">
        <v>23.548999999999999</v>
      </c>
      <c r="E30" s="384">
        <v>23.698</v>
      </c>
      <c r="F30" s="385"/>
      <c r="G30" s="44">
        <v>11.88</v>
      </c>
      <c r="H30" s="35">
        <v>13.997999999999999</v>
      </c>
      <c r="I30" s="35">
        <v>24.053000000000001</v>
      </c>
      <c r="J30" s="384">
        <v>28.11</v>
      </c>
      <c r="K30" s="386"/>
      <c r="L30" s="385"/>
      <c r="M30" s="44">
        <v>1.734</v>
      </c>
      <c r="N30" s="35">
        <v>3.0529999999999999</v>
      </c>
      <c r="O30" s="384">
        <v>7.05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20</v>
      </c>
      <c r="C32" s="34">
        <v>50</v>
      </c>
      <c r="D32" s="34">
        <v>50</v>
      </c>
      <c r="E32" s="34">
        <v>10</v>
      </c>
      <c r="F32" s="48">
        <v>8</v>
      </c>
      <c r="G32" s="33">
        <v>10</v>
      </c>
      <c r="H32" s="34">
        <v>1000</v>
      </c>
      <c r="I32" s="34">
        <v>3600</v>
      </c>
      <c r="J32" s="34">
        <v>15</v>
      </c>
      <c r="K32" s="34">
        <v>15</v>
      </c>
      <c r="L32" s="39">
        <v>15</v>
      </c>
      <c r="M32" s="33">
        <v>60</v>
      </c>
      <c r="N32" s="34">
        <v>140</v>
      </c>
      <c r="O32" s="34">
        <v>75</v>
      </c>
      <c r="P32" s="34">
        <v>160</v>
      </c>
      <c r="Q32" s="39">
        <v>150</v>
      </c>
      <c r="R32" s="41"/>
    </row>
    <row r="33" spans="1:18" ht="11.25" customHeight="1" thickBot="1" x14ac:dyDescent="0.2">
      <c r="A33" s="60" t="s">
        <v>27</v>
      </c>
      <c r="B33" s="86">
        <v>80</v>
      </c>
      <c r="C33" s="87">
        <v>130</v>
      </c>
      <c r="D33" s="87">
        <v>60.2</v>
      </c>
      <c r="E33" s="87">
        <v>27.1</v>
      </c>
      <c r="F33" s="238">
        <v>27</v>
      </c>
      <c r="G33" s="86">
        <v>59</v>
      </c>
      <c r="H33" s="87">
        <v>466</v>
      </c>
      <c r="I33" s="87">
        <v>1519</v>
      </c>
      <c r="J33" s="87">
        <v>40</v>
      </c>
      <c r="K33" s="87">
        <v>39</v>
      </c>
      <c r="L33" s="104">
        <v>40.1</v>
      </c>
      <c r="M33" s="87">
        <v>63</v>
      </c>
      <c r="N33" s="87">
        <v>81</v>
      </c>
      <c r="O33" s="87">
        <v>71</v>
      </c>
      <c r="P33" s="87">
        <v>106</v>
      </c>
      <c r="Q33" s="104">
        <v>110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7.9790000000000001</v>
      </c>
      <c r="C37" s="35">
        <v>15.192</v>
      </c>
      <c r="D37" s="35">
        <v>17.981000000000002</v>
      </c>
      <c r="E37" s="35">
        <v>17.812000000000001</v>
      </c>
      <c r="F37" s="35">
        <v>20.417999999999999</v>
      </c>
      <c r="G37" s="384">
        <v>30.227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350</v>
      </c>
      <c r="C39" s="34">
        <v>300</v>
      </c>
      <c r="D39" s="34">
        <v>180</v>
      </c>
      <c r="E39" s="34">
        <v>230</v>
      </c>
      <c r="F39" s="34">
        <v>1100</v>
      </c>
      <c r="G39" s="34">
        <v>1000</v>
      </c>
      <c r="H39" s="34">
        <v>1100</v>
      </c>
      <c r="I39" s="34">
        <v>1000</v>
      </c>
      <c r="J39" s="34" t="s">
        <v>255</v>
      </c>
      <c r="K39" s="34" t="s">
        <v>254</v>
      </c>
      <c r="L39" s="48" t="s">
        <v>254</v>
      </c>
      <c r="M39" s="33">
        <v>400</v>
      </c>
      <c r="N39" s="34">
        <v>180</v>
      </c>
      <c r="O39" s="34">
        <v>380</v>
      </c>
      <c r="P39" s="39">
        <v>360</v>
      </c>
      <c r="Q39" s="42"/>
    </row>
    <row r="40" spans="1:18" ht="11.25" customHeight="1" thickBot="1" x14ac:dyDescent="0.2">
      <c r="A40" s="62" t="s">
        <v>27</v>
      </c>
      <c r="B40" s="117">
        <v>314</v>
      </c>
      <c r="C40" s="77">
        <v>397</v>
      </c>
      <c r="D40" s="77">
        <v>332</v>
      </c>
      <c r="E40" s="77">
        <v>385</v>
      </c>
      <c r="F40" s="77">
        <v>434</v>
      </c>
      <c r="G40" s="77">
        <v>410</v>
      </c>
      <c r="H40" s="77">
        <v>410</v>
      </c>
      <c r="I40" s="77">
        <v>418</v>
      </c>
      <c r="J40" s="78" t="s">
        <v>254</v>
      </c>
      <c r="K40" s="78" t="s">
        <v>254</v>
      </c>
      <c r="L40" s="79" t="s">
        <v>254</v>
      </c>
      <c r="M40" s="86">
        <v>126</v>
      </c>
      <c r="N40" s="87">
        <v>132</v>
      </c>
      <c r="O40" s="87">
        <v>145</v>
      </c>
      <c r="P40" s="104">
        <v>208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4.9320000000000004</v>
      </c>
      <c r="K44" s="51">
        <v>10.696999999999999</v>
      </c>
      <c r="L44" s="372">
        <v>19.585000000000001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8</v>
      </c>
      <c r="K46" s="34">
        <v>10</v>
      </c>
      <c r="L46" s="34">
        <v>12</v>
      </c>
      <c r="M46" s="34">
        <v>25</v>
      </c>
      <c r="N46" s="39">
        <v>30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60</v>
      </c>
      <c r="K47" s="87">
        <v>63</v>
      </c>
      <c r="L47" s="87">
        <v>54</v>
      </c>
      <c r="M47" s="87">
        <v>54</v>
      </c>
      <c r="N47" s="114">
        <v>58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28</v>
      </c>
      <c r="C51" s="372">
        <v>10.895</v>
      </c>
      <c r="D51" s="373"/>
      <c r="E51" s="374"/>
      <c r="F51" s="382">
        <v>14.512</v>
      </c>
      <c r="G51" s="373"/>
      <c r="H51" s="383"/>
      <c r="I51" s="372">
        <v>6.4450000000000003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400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50" t="s">
        <v>28</v>
      </c>
      <c r="C53" s="34">
        <v>130</v>
      </c>
      <c r="D53" s="48">
        <v>130</v>
      </c>
      <c r="E53" s="105" t="s">
        <v>28</v>
      </c>
      <c r="F53" s="66">
        <v>80</v>
      </c>
      <c r="G53" s="66">
        <v>85</v>
      </c>
      <c r="H53" s="66">
        <v>110</v>
      </c>
      <c r="I53" s="34">
        <v>50</v>
      </c>
      <c r="J53" s="34">
        <v>50</v>
      </c>
      <c r="K53" s="39">
        <v>60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28</v>
      </c>
      <c r="C54" s="87">
        <v>123</v>
      </c>
      <c r="D54" s="87">
        <v>129</v>
      </c>
      <c r="E54" s="104" t="s">
        <v>28</v>
      </c>
      <c r="F54" s="80">
        <v>78</v>
      </c>
      <c r="G54" s="91">
        <v>79</v>
      </c>
      <c r="H54" s="92">
        <v>84</v>
      </c>
      <c r="I54" s="88">
        <v>51</v>
      </c>
      <c r="J54" s="88">
        <v>50</v>
      </c>
      <c r="K54" s="89">
        <v>50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5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8" zoomScale="130" zoomScaleNormal="130" workbookViewId="0"/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45096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28</v>
      </c>
      <c r="D9" s="51">
        <v>13.667</v>
      </c>
      <c r="E9" s="372">
        <v>15.473000000000001</v>
      </c>
      <c r="F9" s="373"/>
      <c r="G9" s="374"/>
      <c r="H9" s="82" t="s">
        <v>28</v>
      </c>
      <c r="I9" s="83" t="s">
        <v>28</v>
      </c>
      <c r="J9" s="51">
        <v>10.792</v>
      </c>
      <c r="K9" s="372">
        <v>17.669</v>
      </c>
      <c r="L9" s="373"/>
      <c r="M9" s="374"/>
      <c r="N9" s="50" t="s">
        <v>28</v>
      </c>
      <c r="O9" s="51">
        <v>16.329999999999998</v>
      </c>
      <c r="P9" s="372">
        <v>23.622</v>
      </c>
      <c r="Q9" s="373"/>
      <c r="R9" s="374"/>
    </row>
    <row r="10" spans="1:18" ht="11.25" customHeight="1" x14ac:dyDescent="0.15">
      <c r="A10" s="54" t="s">
        <v>12</v>
      </c>
      <c r="B10" s="33" t="s">
        <v>13</v>
      </c>
      <c r="C10" s="34" t="s">
        <v>14</v>
      </c>
      <c r="D10" s="34" t="s">
        <v>208</v>
      </c>
      <c r="E10" s="34" t="s">
        <v>16</v>
      </c>
      <c r="F10" s="34" t="s">
        <v>17</v>
      </c>
      <c r="G10" s="39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28</v>
      </c>
      <c r="D11" s="34">
        <v>700</v>
      </c>
      <c r="E11" s="34">
        <v>900</v>
      </c>
      <c r="F11" s="34">
        <v>900</v>
      </c>
      <c r="G11" s="39">
        <v>800</v>
      </c>
      <c r="H11" s="33" t="s">
        <v>28</v>
      </c>
      <c r="I11" s="34" t="s">
        <v>28</v>
      </c>
      <c r="J11" s="34">
        <v>300</v>
      </c>
      <c r="K11" s="34">
        <v>150</v>
      </c>
      <c r="L11" s="34">
        <v>140</v>
      </c>
      <c r="M11" s="39">
        <v>150</v>
      </c>
      <c r="N11" s="33" t="s">
        <v>28</v>
      </c>
      <c r="O11" s="34">
        <v>120</v>
      </c>
      <c r="P11" s="34">
        <v>160</v>
      </c>
      <c r="Q11" s="34">
        <v>350</v>
      </c>
      <c r="R11" s="39" t="s">
        <v>28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28</v>
      </c>
      <c r="D12" s="87">
        <v>244</v>
      </c>
      <c r="E12" s="88">
        <v>385</v>
      </c>
      <c r="F12" s="88">
        <v>391</v>
      </c>
      <c r="G12" s="89">
        <v>400</v>
      </c>
      <c r="H12" s="86" t="s">
        <v>28</v>
      </c>
      <c r="I12" s="87" t="s">
        <v>28</v>
      </c>
      <c r="J12" s="87">
        <v>150.80000000000001</v>
      </c>
      <c r="K12" s="88">
        <v>125.8</v>
      </c>
      <c r="L12" s="88">
        <v>135.1</v>
      </c>
      <c r="M12" s="89">
        <v>134.80000000000001</v>
      </c>
      <c r="N12" s="86" t="s">
        <v>28</v>
      </c>
      <c r="O12" s="87">
        <v>101.3</v>
      </c>
      <c r="P12" s="87">
        <v>105.8</v>
      </c>
      <c r="Q12" s="87">
        <v>181.4</v>
      </c>
      <c r="R12" s="104" t="s">
        <v>28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3.6230000000000002</v>
      </c>
      <c r="C16" s="93">
        <v>9.4719999999999995</v>
      </c>
      <c r="D16" s="94">
        <v>18.992000000000001</v>
      </c>
      <c r="E16" s="51">
        <v>21.37</v>
      </c>
      <c r="F16" s="372">
        <v>22.923999999999999</v>
      </c>
      <c r="G16" s="373"/>
      <c r="H16" s="374"/>
      <c r="I16" s="50">
        <v>5.83</v>
      </c>
      <c r="J16" s="51">
        <v>15.516999999999999</v>
      </c>
      <c r="K16" s="51">
        <v>19.827999999999999</v>
      </c>
      <c r="L16" s="379">
        <v>20.768000000000001</v>
      </c>
      <c r="M16" s="380"/>
      <c r="N16" s="381"/>
      <c r="O16" s="382">
        <v>13.775</v>
      </c>
      <c r="P16" s="383"/>
      <c r="Q16" s="105">
        <v>11.170999999999999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21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>
        <v>6</v>
      </c>
      <c r="C18" s="96">
        <v>10</v>
      </c>
      <c r="D18" s="66">
        <v>5000</v>
      </c>
      <c r="E18" s="34">
        <v>3700</v>
      </c>
      <c r="F18" s="34">
        <v>25</v>
      </c>
      <c r="G18" s="34">
        <v>25</v>
      </c>
      <c r="H18" s="39">
        <v>25</v>
      </c>
      <c r="I18" s="34">
        <v>20</v>
      </c>
      <c r="J18" s="34">
        <v>150</v>
      </c>
      <c r="K18" s="34">
        <v>3000</v>
      </c>
      <c r="L18" s="34">
        <v>10</v>
      </c>
      <c r="M18" s="34">
        <v>10</v>
      </c>
      <c r="N18" s="34">
        <v>12</v>
      </c>
      <c r="O18" s="33">
        <v>360</v>
      </c>
      <c r="P18" s="34">
        <v>400</v>
      </c>
      <c r="Q18" s="39">
        <v>170</v>
      </c>
      <c r="R18" s="42"/>
    </row>
    <row r="19" spans="1:18" ht="11.25" customHeight="1" thickBot="1" x14ac:dyDescent="0.2">
      <c r="A19" s="55" t="s">
        <v>27</v>
      </c>
      <c r="B19" s="226">
        <v>34.700000000000003</v>
      </c>
      <c r="C19" s="226">
        <v>73.3</v>
      </c>
      <c r="D19" s="226">
        <v>1273</v>
      </c>
      <c r="E19" s="226">
        <v>861</v>
      </c>
      <c r="F19" s="227">
        <v>33.799999999999997</v>
      </c>
      <c r="G19" s="227">
        <v>33.799999999999997</v>
      </c>
      <c r="H19" s="229">
        <v>33.5</v>
      </c>
      <c r="I19" s="226">
        <v>75.3</v>
      </c>
      <c r="J19" s="226">
        <v>152.9</v>
      </c>
      <c r="K19" s="226">
        <v>781</v>
      </c>
      <c r="L19" s="227">
        <v>37.1</v>
      </c>
      <c r="M19" s="227">
        <v>37.6</v>
      </c>
      <c r="N19" s="228">
        <v>39.6</v>
      </c>
      <c r="O19" s="233">
        <v>250</v>
      </c>
      <c r="P19" s="227">
        <v>252</v>
      </c>
      <c r="Q19" s="234">
        <v>171.4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5.1340000000000003</v>
      </c>
      <c r="C23" s="372">
        <v>9.16</v>
      </c>
      <c r="D23" s="373"/>
      <c r="E23" s="374"/>
      <c r="F23" s="50">
        <v>6.1289999999999996</v>
      </c>
      <c r="G23" s="51">
        <v>7.6929999999999996</v>
      </c>
      <c r="H23" s="372">
        <v>6.8040000000000003</v>
      </c>
      <c r="I23" s="373"/>
      <c r="J23" s="374"/>
      <c r="K23" s="50" t="s">
        <v>115</v>
      </c>
      <c r="L23" s="51">
        <v>31.318000000000001</v>
      </c>
      <c r="M23" s="97">
        <v>28.234999999999999</v>
      </c>
      <c r="N23" s="51">
        <v>34.1</v>
      </c>
      <c r="O23" s="372">
        <v>40.244999999999997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10</v>
      </c>
      <c r="C25" s="34">
        <v>30</v>
      </c>
      <c r="D25" s="34">
        <v>25</v>
      </c>
      <c r="E25" s="39">
        <v>25</v>
      </c>
      <c r="F25" s="235">
        <v>35</v>
      </c>
      <c r="G25" s="236">
        <v>750</v>
      </c>
      <c r="H25" s="34">
        <v>15</v>
      </c>
      <c r="I25" s="34">
        <v>20</v>
      </c>
      <c r="J25" s="48">
        <v>20</v>
      </c>
      <c r="K25" s="33" t="s">
        <v>255</v>
      </c>
      <c r="L25" s="34">
        <v>600</v>
      </c>
      <c r="M25" s="70">
        <v>2800</v>
      </c>
      <c r="N25" s="34">
        <v>4000</v>
      </c>
      <c r="O25" s="34">
        <v>10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47</v>
      </c>
      <c r="C26" s="111">
        <v>57.9</v>
      </c>
      <c r="D26" s="111">
        <v>58.3</v>
      </c>
      <c r="E26" s="112">
        <v>58.3</v>
      </c>
      <c r="F26" s="110">
        <v>58.4</v>
      </c>
      <c r="G26" s="231">
        <v>237</v>
      </c>
      <c r="H26" s="111">
        <v>38.799999999999997</v>
      </c>
      <c r="I26" s="111">
        <v>38.6</v>
      </c>
      <c r="J26" s="237">
        <v>38.5</v>
      </c>
      <c r="K26" s="230" t="s">
        <v>255</v>
      </c>
      <c r="L26" s="231">
        <v>260</v>
      </c>
      <c r="M26" s="232">
        <v>1426</v>
      </c>
      <c r="N26" s="231">
        <v>1019</v>
      </c>
      <c r="O26" s="111">
        <v>29.6</v>
      </c>
      <c r="P26" s="111">
        <v>29.3</v>
      </c>
      <c r="Q26" s="112">
        <v>29.2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13.823</v>
      </c>
      <c r="C30" s="35">
        <v>19.855</v>
      </c>
      <c r="D30" s="35">
        <v>23.63</v>
      </c>
      <c r="E30" s="384">
        <v>23.745000000000001</v>
      </c>
      <c r="F30" s="385"/>
      <c r="G30" s="44">
        <v>11.837</v>
      </c>
      <c r="H30" s="35">
        <v>13.942</v>
      </c>
      <c r="I30" s="35">
        <v>23.905999999999999</v>
      </c>
      <c r="J30" s="384">
        <v>28.234999999999999</v>
      </c>
      <c r="K30" s="386"/>
      <c r="L30" s="385"/>
      <c r="M30" s="44">
        <v>2.1560000000000001</v>
      </c>
      <c r="N30" s="35">
        <v>3.3039999999999998</v>
      </c>
      <c r="O30" s="384">
        <v>6.907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30</v>
      </c>
      <c r="C32" s="34">
        <v>40</v>
      </c>
      <c r="D32" s="34">
        <v>60</v>
      </c>
      <c r="E32" s="34">
        <v>8</v>
      </c>
      <c r="F32" s="48">
        <v>10</v>
      </c>
      <c r="G32" s="33">
        <v>10</v>
      </c>
      <c r="H32" s="34">
        <v>1000</v>
      </c>
      <c r="I32" s="34">
        <v>4000</v>
      </c>
      <c r="J32" s="34">
        <v>20</v>
      </c>
      <c r="K32" s="34">
        <v>15</v>
      </c>
      <c r="L32" s="39">
        <v>20</v>
      </c>
      <c r="M32" s="33">
        <v>70</v>
      </c>
      <c r="N32" s="34">
        <v>160</v>
      </c>
      <c r="O32" s="34">
        <v>90</v>
      </c>
      <c r="P32" s="34">
        <v>160</v>
      </c>
      <c r="Q32" s="39">
        <v>130</v>
      </c>
      <c r="R32" s="41"/>
    </row>
    <row r="33" spans="1:18" ht="11.25" customHeight="1" thickBot="1" x14ac:dyDescent="0.2">
      <c r="A33" s="60" t="s">
        <v>27</v>
      </c>
      <c r="B33" s="86">
        <v>89.5</v>
      </c>
      <c r="C33" s="87">
        <v>130.19999999999999</v>
      </c>
      <c r="D33" s="87">
        <v>60.1</v>
      </c>
      <c r="E33" s="87">
        <v>34.799999999999997</v>
      </c>
      <c r="F33" s="238">
        <v>34.9</v>
      </c>
      <c r="G33" s="86">
        <v>55</v>
      </c>
      <c r="H33" s="87">
        <v>432</v>
      </c>
      <c r="I33" s="87">
        <v>1607</v>
      </c>
      <c r="J33" s="87">
        <v>38.5</v>
      </c>
      <c r="K33" s="87">
        <v>37.700000000000003</v>
      </c>
      <c r="L33" s="104">
        <v>40.200000000000003</v>
      </c>
      <c r="M33" s="87">
        <v>67.2</v>
      </c>
      <c r="N33" s="87">
        <v>81.400000000000006</v>
      </c>
      <c r="O33" s="87">
        <v>72.8</v>
      </c>
      <c r="P33" s="87">
        <v>106.2</v>
      </c>
      <c r="Q33" s="104">
        <v>106.5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10.210000000000001</v>
      </c>
      <c r="C37" s="35">
        <v>16.13</v>
      </c>
      <c r="D37" s="35">
        <v>18.445</v>
      </c>
      <c r="E37" s="35">
        <v>18.893999999999998</v>
      </c>
      <c r="F37" s="35" t="s">
        <v>255</v>
      </c>
      <c r="G37" s="384">
        <v>30.11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350</v>
      </c>
      <c r="C39" s="34">
        <v>500</v>
      </c>
      <c r="D39" s="34">
        <v>260</v>
      </c>
      <c r="E39" s="34">
        <v>330</v>
      </c>
      <c r="F39" s="34">
        <v>1000</v>
      </c>
      <c r="G39" s="34">
        <v>1000</v>
      </c>
      <c r="H39" s="34">
        <v>1000</v>
      </c>
      <c r="I39" s="34">
        <v>600</v>
      </c>
      <c r="J39" s="34" t="s">
        <v>255</v>
      </c>
      <c r="K39" s="34" t="s">
        <v>254</v>
      </c>
      <c r="L39" s="48" t="s">
        <v>254</v>
      </c>
      <c r="M39" s="33">
        <v>400</v>
      </c>
      <c r="N39" s="34">
        <v>140</v>
      </c>
      <c r="O39" s="34">
        <v>300</v>
      </c>
      <c r="P39" s="39">
        <v>200</v>
      </c>
      <c r="Q39" s="42"/>
    </row>
    <row r="40" spans="1:18" ht="11.25" customHeight="1" thickBot="1" x14ac:dyDescent="0.2">
      <c r="A40" s="62" t="s">
        <v>27</v>
      </c>
      <c r="B40" s="117">
        <v>346</v>
      </c>
      <c r="C40" s="77">
        <v>413</v>
      </c>
      <c r="D40" s="77">
        <v>343</v>
      </c>
      <c r="E40" s="77">
        <v>393</v>
      </c>
      <c r="F40" s="77">
        <v>434</v>
      </c>
      <c r="G40" s="77">
        <v>421</v>
      </c>
      <c r="H40" s="77">
        <v>426</v>
      </c>
      <c r="I40" s="77">
        <v>421</v>
      </c>
      <c r="J40" s="78" t="s">
        <v>254</v>
      </c>
      <c r="K40" s="78" t="s">
        <v>254</v>
      </c>
      <c r="L40" s="79" t="s">
        <v>254</v>
      </c>
      <c r="M40" s="86">
        <v>230</v>
      </c>
      <c r="N40" s="87">
        <v>107</v>
      </c>
      <c r="O40" s="87">
        <v>130.9</v>
      </c>
      <c r="P40" s="104">
        <v>166.6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4.9420000000000002</v>
      </c>
      <c r="K44" s="51">
        <v>10.728</v>
      </c>
      <c r="L44" s="372">
        <v>19.738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12</v>
      </c>
      <c r="K46" s="34">
        <v>12</v>
      </c>
      <c r="L46" s="34">
        <v>20</v>
      </c>
      <c r="M46" s="34">
        <v>20</v>
      </c>
      <c r="N46" s="39">
        <v>20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63.6</v>
      </c>
      <c r="K47" s="87">
        <v>54</v>
      </c>
      <c r="L47" s="87">
        <v>53</v>
      </c>
      <c r="M47" s="87">
        <v>52.9</v>
      </c>
      <c r="N47" s="114">
        <v>52.8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28</v>
      </c>
      <c r="C51" s="372">
        <v>10.462999999999999</v>
      </c>
      <c r="D51" s="373"/>
      <c r="E51" s="374"/>
      <c r="F51" s="382">
        <v>14.518000000000001</v>
      </c>
      <c r="G51" s="373"/>
      <c r="H51" s="383"/>
      <c r="I51" s="372">
        <v>6.5410000000000004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400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50" t="s">
        <v>28</v>
      </c>
      <c r="C53" s="34">
        <v>110</v>
      </c>
      <c r="D53" s="48">
        <v>95</v>
      </c>
      <c r="E53" s="105" t="s">
        <v>28</v>
      </c>
      <c r="F53" s="66">
        <v>80</v>
      </c>
      <c r="G53" s="66">
        <v>90</v>
      </c>
      <c r="H53" s="66">
        <v>90</v>
      </c>
      <c r="I53" s="34">
        <v>50</v>
      </c>
      <c r="J53" s="34">
        <v>50</v>
      </c>
      <c r="K53" s="39">
        <v>50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28</v>
      </c>
      <c r="C54" s="87">
        <v>127.3</v>
      </c>
      <c r="D54" s="87">
        <v>127.9</v>
      </c>
      <c r="E54" s="104" t="s">
        <v>28</v>
      </c>
      <c r="F54" s="80">
        <v>71.900000000000006</v>
      </c>
      <c r="G54" s="91">
        <v>74.8</v>
      </c>
      <c r="H54" s="92">
        <v>81.099999999999994</v>
      </c>
      <c r="I54" s="88">
        <v>50.2</v>
      </c>
      <c r="J54" s="88">
        <v>49.8</v>
      </c>
      <c r="K54" s="89">
        <v>50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5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2" zoomScale="136" zoomScaleNormal="136" workbookViewId="0">
      <selection activeCell="Q39" sqref="Q39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45103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28</v>
      </c>
      <c r="D9" s="51">
        <v>14.148999999999999</v>
      </c>
      <c r="E9" s="372">
        <v>16.013999999999999</v>
      </c>
      <c r="F9" s="373"/>
      <c r="G9" s="374"/>
      <c r="H9" s="82" t="s">
        <v>28</v>
      </c>
      <c r="I9" s="83" t="s">
        <v>28</v>
      </c>
      <c r="J9" s="51">
        <v>10.903</v>
      </c>
      <c r="K9" s="372">
        <v>17.841999999999999</v>
      </c>
      <c r="L9" s="373"/>
      <c r="M9" s="374"/>
      <c r="N9" s="50" t="s">
        <v>28</v>
      </c>
      <c r="O9" s="51">
        <v>16.452999999999999</v>
      </c>
      <c r="P9" s="372">
        <v>23.821000000000002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28</v>
      </c>
      <c r="D11" s="34">
        <v>750</v>
      </c>
      <c r="E11" s="34">
        <v>900</v>
      </c>
      <c r="F11" s="34">
        <v>750</v>
      </c>
      <c r="G11" s="39">
        <v>600</v>
      </c>
      <c r="H11" s="33" t="s">
        <v>28</v>
      </c>
      <c r="I11" s="34" t="s">
        <v>28</v>
      </c>
      <c r="J11" s="34">
        <v>350</v>
      </c>
      <c r="K11" s="34">
        <v>150</v>
      </c>
      <c r="L11" s="34">
        <v>150</v>
      </c>
      <c r="M11" s="39">
        <v>150</v>
      </c>
      <c r="N11" s="33" t="s">
        <v>28</v>
      </c>
      <c r="O11" s="34">
        <v>130</v>
      </c>
      <c r="P11" s="34">
        <v>200</v>
      </c>
      <c r="Q11" s="34">
        <v>360</v>
      </c>
      <c r="R11" s="39" t="s">
        <v>28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28</v>
      </c>
      <c r="D12" s="87">
        <v>240</v>
      </c>
      <c r="E12" s="88">
        <v>358</v>
      </c>
      <c r="F12" s="88">
        <v>344</v>
      </c>
      <c r="G12" s="89">
        <v>318</v>
      </c>
      <c r="H12" s="86" t="s">
        <v>28</v>
      </c>
      <c r="I12" s="87" t="s">
        <v>28</v>
      </c>
      <c r="J12" s="87">
        <v>159</v>
      </c>
      <c r="K12" s="88">
        <v>125</v>
      </c>
      <c r="L12" s="88">
        <v>132</v>
      </c>
      <c r="M12" s="89">
        <v>133</v>
      </c>
      <c r="N12" s="86" t="s">
        <v>28</v>
      </c>
      <c r="O12" s="87">
        <v>97</v>
      </c>
      <c r="P12" s="87">
        <v>128</v>
      </c>
      <c r="Q12" s="87">
        <v>175</v>
      </c>
      <c r="R12" s="104" t="s">
        <v>28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3.8809999999999998</v>
      </c>
      <c r="C16" s="93">
        <v>9.9809999999999999</v>
      </c>
      <c r="D16" s="94">
        <v>19.114999999999998</v>
      </c>
      <c r="E16" s="51">
        <v>21.643000000000001</v>
      </c>
      <c r="F16" s="372">
        <v>23.242999999999999</v>
      </c>
      <c r="G16" s="373"/>
      <c r="H16" s="374"/>
      <c r="I16" s="50">
        <v>7.96</v>
      </c>
      <c r="J16" s="51">
        <v>16.065000000000001</v>
      </c>
      <c r="K16" s="51">
        <v>19.925999999999998</v>
      </c>
      <c r="L16" s="379">
        <v>20.917999999999999</v>
      </c>
      <c r="M16" s="380"/>
      <c r="N16" s="381"/>
      <c r="O16" s="382">
        <v>14.651</v>
      </c>
      <c r="P16" s="383"/>
      <c r="Q16" s="105">
        <v>12.118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21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>
        <v>6</v>
      </c>
      <c r="C18" s="96">
        <v>10</v>
      </c>
      <c r="D18" s="66">
        <v>4500</v>
      </c>
      <c r="E18" s="34">
        <v>3600</v>
      </c>
      <c r="F18" s="34">
        <v>25</v>
      </c>
      <c r="G18" s="34">
        <v>30</v>
      </c>
      <c r="H18" s="39">
        <v>30</v>
      </c>
      <c r="I18" s="34">
        <v>30</v>
      </c>
      <c r="J18" s="34">
        <v>170</v>
      </c>
      <c r="K18" s="34">
        <v>3100</v>
      </c>
      <c r="L18" s="34">
        <v>10</v>
      </c>
      <c r="M18" s="34">
        <v>10</v>
      </c>
      <c r="N18" s="34">
        <v>10</v>
      </c>
      <c r="O18" s="33">
        <v>400</v>
      </c>
      <c r="P18" s="34">
        <v>390</v>
      </c>
      <c r="Q18" s="39">
        <v>160</v>
      </c>
      <c r="R18" s="42"/>
    </row>
    <row r="19" spans="1:18" ht="11.25" customHeight="1" thickBot="1" x14ac:dyDescent="0.2">
      <c r="A19" s="55" t="s">
        <v>27</v>
      </c>
      <c r="B19" s="226">
        <v>34.700000000000003</v>
      </c>
      <c r="C19" s="226">
        <v>72</v>
      </c>
      <c r="D19" s="226">
        <v>1193</v>
      </c>
      <c r="E19" s="226">
        <v>840</v>
      </c>
      <c r="F19" s="227">
        <v>35</v>
      </c>
      <c r="G19" s="227">
        <v>33.799999999999997</v>
      </c>
      <c r="H19" s="229">
        <v>33.5</v>
      </c>
      <c r="I19" s="226">
        <v>94</v>
      </c>
      <c r="J19" s="226">
        <v>151</v>
      </c>
      <c r="K19" s="226">
        <v>763</v>
      </c>
      <c r="L19" s="227">
        <v>38</v>
      </c>
      <c r="M19" s="227">
        <v>37</v>
      </c>
      <c r="N19" s="228">
        <v>37</v>
      </c>
      <c r="O19" s="233">
        <v>249</v>
      </c>
      <c r="P19" s="227">
        <v>247</v>
      </c>
      <c r="Q19" s="234">
        <v>160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5.9420000000000002</v>
      </c>
      <c r="C23" s="372">
        <v>9.4570000000000007</v>
      </c>
      <c r="D23" s="373"/>
      <c r="E23" s="374"/>
      <c r="F23" s="50">
        <v>6.33</v>
      </c>
      <c r="G23" s="51">
        <v>7.7190000000000003</v>
      </c>
      <c r="H23" s="372">
        <v>6.91</v>
      </c>
      <c r="I23" s="373"/>
      <c r="J23" s="374"/>
      <c r="K23" s="50" t="s">
        <v>115</v>
      </c>
      <c r="L23" s="51">
        <v>31.399000000000001</v>
      </c>
      <c r="M23" s="97">
        <v>28.23</v>
      </c>
      <c r="N23" s="51">
        <v>34.097999999999999</v>
      </c>
      <c r="O23" s="372">
        <v>40.459000000000003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10</v>
      </c>
      <c r="C25" s="34">
        <v>30</v>
      </c>
      <c r="D25" s="34">
        <v>30</v>
      </c>
      <c r="E25" s="39">
        <v>25</v>
      </c>
      <c r="F25" s="235">
        <v>170</v>
      </c>
      <c r="G25" s="236">
        <v>600</v>
      </c>
      <c r="H25" s="34">
        <v>20</v>
      </c>
      <c r="I25" s="34">
        <v>15</v>
      </c>
      <c r="J25" s="48">
        <v>15</v>
      </c>
      <c r="K25" s="33" t="s">
        <v>255</v>
      </c>
      <c r="L25" s="34">
        <v>550</v>
      </c>
      <c r="M25" s="70">
        <v>2800</v>
      </c>
      <c r="N25" s="34">
        <v>3600</v>
      </c>
      <c r="O25" s="34">
        <v>10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47</v>
      </c>
      <c r="C26" s="111">
        <v>57</v>
      </c>
      <c r="D26" s="111">
        <v>56</v>
      </c>
      <c r="E26" s="112">
        <v>56</v>
      </c>
      <c r="F26" s="110">
        <v>96</v>
      </c>
      <c r="G26" s="231">
        <v>221</v>
      </c>
      <c r="H26" s="111">
        <v>38.799999999999997</v>
      </c>
      <c r="I26" s="111">
        <v>38.6</v>
      </c>
      <c r="J26" s="237">
        <v>38</v>
      </c>
      <c r="K26" s="230" t="s">
        <v>255</v>
      </c>
      <c r="L26" s="231">
        <v>244</v>
      </c>
      <c r="M26" s="232">
        <v>1446</v>
      </c>
      <c r="N26" s="231">
        <v>905</v>
      </c>
      <c r="O26" s="111">
        <v>29</v>
      </c>
      <c r="P26" s="111">
        <v>29.3</v>
      </c>
      <c r="Q26" s="112">
        <v>28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14.532999999999999</v>
      </c>
      <c r="C30" s="35">
        <v>19.954000000000001</v>
      </c>
      <c r="D30" s="35">
        <v>23.65</v>
      </c>
      <c r="E30" s="384">
        <v>23.86</v>
      </c>
      <c r="F30" s="385"/>
      <c r="G30" s="44">
        <v>11.954000000000001</v>
      </c>
      <c r="H30" s="35">
        <v>14.023</v>
      </c>
      <c r="I30" s="35">
        <v>24.103999999999999</v>
      </c>
      <c r="J30" s="384">
        <v>28.725000000000001</v>
      </c>
      <c r="K30" s="386"/>
      <c r="L30" s="385"/>
      <c r="M30" s="44">
        <v>2.5419999999999998</v>
      </c>
      <c r="N30" s="35">
        <v>3.657</v>
      </c>
      <c r="O30" s="384">
        <v>7.1219999999999999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15</v>
      </c>
      <c r="C32" s="34">
        <v>40</v>
      </c>
      <c r="D32" s="34">
        <v>50</v>
      </c>
      <c r="E32" s="34">
        <v>8</v>
      </c>
      <c r="F32" s="48">
        <v>8</v>
      </c>
      <c r="G32" s="33">
        <v>10</v>
      </c>
      <c r="H32" s="34">
        <v>900</v>
      </c>
      <c r="I32" s="34">
        <v>3800</v>
      </c>
      <c r="J32" s="34">
        <v>20</v>
      </c>
      <c r="K32" s="34">
        <v>20</v>
      </c>
      <c r="L32" s="39">
        <v>20</v>
      </c>
      <c r="M32" s="33">
        <v>75</v>
      </c>
      <c r="N32" s="34">
        <v>140</v>
      </c>
      <c r="O32" s="34">
        <v>100</v>
      </c>
      <c r="P32" s="34">
        <v>140</v>
      </c>
      <c r="Q32" s="39">
        <v>150</v>
      </c>
      <c r="R32" s="41"/>
    </row>
    <row r="33" spans="1:18" ht="11.25" customHeight="1" thickBot="1" x14ac:dyDescent="0.2">
      <c r="A33" s="60" t="s">
        <v>27</v>
      </c>
      <c r="B33" s="86">
        <v>88</v>
      </c>
      <c r="C33" s="87">
        <v>128</v>
      </c>
      <c r="D33" s="87">
        <v>60.1</v>
      </c>
      <c r="E33" s="87">
        <v>28</v>
      </c>
      <c r="F33" s="238">
        <v>27</v>
      </c>
      <c r="G33" s="86">
        <v>56</v>
      </c>
      <c r="H33" s="87">
        <v>443</v>
      </c>
      <c r="I33" s="98">
        <v>1636</v>
      </c>
      <c r="J33" s="87">
        <v>40</v>
      </c>
      <c r="K33" s="87">
        <v>39</v>
      </c>
      <c r="L33" s="104">
        <v>39</v>
      </c>
      <c r="M33" s="87">
        <v>78</v>
      </c>
      <c r="N33" s="87">
        <v>82</v>
      </c>
      <c r="O33" s="87">
        <v>74</v>
      </c>
      <c r="P33" s="87">
        <v>98</v>
      </c>
      <c r="Q33" s="104">
        <v>102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9.8650000000000002</v>
      </c>
      <c r="C37" s="35">
        <v>16.295999999999999</v>
      </c>
      <c r="D37" s="35">
        <v>18.600000000000001</v>
      </c>
      <c r="E37" s="35">
        <v>19.315000000000001</v>
      </c>
      <c r="F37" s="35">
        <v>20.437999999999999</v>
      </c>
      <c r="G37" s="384">
        <v>30.015000000000001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380</v>
      </c>
      <c r="C39" s="34">
        <v>400</v>
      </c>
      <c r="D39" s="34">
        <v>250</v>
      </c>
      <c r="E39" s="34" t="s">
        <v>255</v>
      </c>
      <c r="F39" s="34">
        <v>1100</v>
      </c>
      <c r="G39" s="34">
        <v>1000</v>
      </c>
      <c r="H39" s="34">
        <v>1000</v>
      </c>
      <c r="I39" s="34">
        <v>800</v>
      </c>
      <c r="J39" s="34" t="s">
        <v>255</v>
      </c>
      <c r="K39" s="34" t="s">
        <v>254</v>
      </c>
      <c r="L39" s="48" t="s">
        <v>254</v>
      </c>
      <c r="M39" s="33">
        <v>500</v>
      </c>
      <c r="N39" s="34">
        <v>140</v>
      </c>
      <c r="O39" s="34">
        <v>280</v>
      </c>
      <c r="P39" s="39" t="s">
        <v>255</v>
      </c>
      <c r="Q39" s="42"/>
    </row>
    <row r="40" spans="1:18" ht="11.25" customHeight="1" thickBot="1" x14ac:dyDescent="0.2">
      <c r="A40" s="62" t="s">
        <v>27</v>
      </c>
      <c r="B40" s="117">
        <v>384</v>
      </c>
      <c r="C40" s="77">
        <v>401</v>
      </c>
      <c r="D40" s="77">
        <v>334</v>
      </c>
      <c r="E40" s="77">
        <v>403</v>
      </c>
      <c r="F40" s="77">
        <v>425</v>
      </c>
      <c r="G40" s="77">
        <v>421</v>
      </c>
      <c r="H40" s="77">
        <v>426</v>
      </c>
      <c r="I40" s="77">
        <v>413</v>
      </c>
      <c r="J40" s="78" t="s">
        <v>254</v>
      </c>
      <c r="K40" s="78" t="s">
        <v>254</v>
      </c>
      <c r="L40" s="79" t="s">
        <v>254</v>
      </c>
      <c r="M40" s="86">
        <v>212</v>
      </c>
      <c r="N40" s="87">
        <v>98</v>
      </c>
      <c r="O40" s="87">
        <v>128</v>
      </c>
      <c r="P40" s="104" t="s">
        <v>255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5.0220000000000002</v>
      </c>
      <c r="K44" s="51">
        <v>10.907999999999999</v>
      </c>
      <c r="L44" s="372">
        <v>19.896999999999998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10</v>
      </c>
      <c r="K46" s="34">
        <v>10</v>
      </c>
      <c r="L46" s="34">
        <v>20</v>
      </c>
      <c r="M46" s="34">
        <v>15</v>
      </c>
      <c r="N46" s="39">
        <v>15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66</v>
      </c>
      <c r="K47" s="87">
        <v>52</v>
      </c>
      <c r="L47" s="87">
        <v>52</v>
      </c>
      <c r="M47" s="87">
        <v>52</v>
      </c>
      <c r="N47" s="114">
        <v>52.8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28</v>
      </c>
      <c r="C51" s="372">
        <v>11.09</v>
      </c>
      <c r="D51" s="373"/>
      <c r="E51" s="374"/>
      <c r="F51" s="382">
        <v>14.645</v>
      </c>
      <c r="G51" s="373"/>
      <c r="H51" s="383"/>
      <c r="I51" s="372">
        <v>6.6289999999999996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403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50" t="s">
        <v>28</v>
      </c>
      <c r="C53" s="34">
        <v>120</v>
      </c>
      <c r="D53" s="48">
        <v>130</v>
      </c>
      <c r="E53" s="105" t="s">
        <v>28</v>
      </c>
      <c r="F53" s="66">
        <v>170</v>
      </c>
      <c r="G53" s="66">
        <v>180</v>
      </c>
      <c r="H53" s="66">
        <v>180</v>
      </c>
      <c r="I53" s="34">
        <v>45</v>
      </c>
      <c r="J53" s="34">
        <v>50</v>
      </c>
      <c r="K53" s="39">
        <v>45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28</v>
      </c>
      <c r="C54" s="87">
        <v>124</v>
      </c>
      <c r="D54" s="87">
        <v>126</v>
      </c>
      <c r="E54" s="104" t="s">
        <v>28</v>
      </c>
      <c r="F54" s="80">
        <v>100</v>
      </c>
      <c r="G54" s="91">
        <v>108</v>
      </c>
      <c r="H54" s="92">
        <v>109</v>
      </c>
      <c r="I54" s="88">
        <v>50</v>
      </c>
      <c r="J54" s="88">
        <v>49</v>
      </c>
      <c r="K54" s="89">
        <v>50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5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5" zoomScale="154" zoomScaleNormal="154" workbookViewId="0">
      <selection activeCell="L4" sqref="L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45111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28</v>
      </c>
      <c r="D9" s="51">
        <v>14.82</v>
      </c>
      <c r="E9" s="372">
        <v>17.03</v>
      </c>
      <c r="F9" s="373"/>
      <c r="G9" s="374"/>
      <c r="H9" s="82" t="s">
        <v>28</v>
      </c>
      <c r="I9" s="83" t="s">
        <v>28</v>
      </c>
      <c r="J9" s="51">
        <v>11.164</v>
      </c>
      <c r="K9" s="372">
        <v>18.006</v>
      </c>
      <c r="L9" s="373"/>
      <c r="M9" s="374"/>
      <c r="N9" s="50" t="s">
        <v>28</v>
      </c>
      <c r="O9" s="51">
        <v>16.3</v>
      </c>
      <c r="P9" s="372">
        <v>23.885000000000002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28</v>
      </c>
      <c r="D11" s="34">
        <v>750</v>
      </c>
      <c r="E11" s="34">
        <v>500</v>
      </c>
      <c r="F11" s="34">
        <v>500</v>
      </c>
      <c r="G11" s="39">
        <v>500</v>
      </c>
      <c r="H11" s="33" t="s">
        <v>28</v>
      </c>
      <c r="I11" s="34" t="s">
        <v>28</v>
      </c>
      <c r="J11" s="34">
        <v>300</v>
      </c>
      <c r="K11" s="34">
        <v>150</v>
      </c>
      <c r="L11" s="34">
        <v>150</v>
      </c>
      <c r="M11" s="39">
        <v>140</v>
      </c>
      <c r="N11" s="33" t="s">
        <v>28</v>
      </c>
      <c r="O11" s="34">
        <v>150</v>
      </c>
      <c r="P11" s="34">
        <v>130</v>
      </c>
      <c r="Q11" s="34">
        <v>320</v>
      </c>
      <c r="R11" s="39" t="s">
        <v>28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28</v>
      </c>
      <c r="D12" s="87">
        <v>231</v>
      </c>
      <c r="E12" s="88">
        <v>289</v>
      </c>
      <c r="F12" s="88">
        <v>270</v>
      </c>
      <c r="G12" s="89">
        <v>304</v>
      </c>
      <c r="H12" s="86" t="s">
        <v>28</v>
      </c>
      <c r="I12" s="87" t="s">
        <v>28</v>
      </c>
      <c r="J12" s="87">
        <v>153</v>
      </c>
      <c r="K12" s="88">
        <v>124</v>
      </c>
      <c r="L12" s="88">
        <v>130</v>
      </c>
      <c r="M12" s="89">
        <v>132</v>
      </c>
      <c r="N12" s="86" t="s">
        <v>28</v>
      </c>
      <c r="O12" s="87">
        <v>102</v>
      </c>
      <c r="P12" s="87">
        <v>90</v>
      </c>
      <c r="Q12" s="87">
        <v>159</v>
      </c>
      <c r="R12" s="104" t="s">
        <v>28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4.12</v>
      </c>
      <c r="C16" s="93">
        <v>10.210000000000001</v>
      </c>
      <c r="D16" s="94">
        <v>19.12</v>
      </c>
      <c r="E16" s="51">
        <v>21.734999999999999</v>
      </c>
      <c r="F16" s="372">
        <v>23.83</v>
      </c>
      <c r="G16" s="373"/>
      <c r="H16" s="374"/>
      <c r="I16" s="50">
        <v>8.1750000000000007</v>
      </c>
      <c r="J16" s="51">
        <v>16.25</v>
      </c>
      <c r="K16" s="51">
        <v>19.934999999999999</v>
      </c>
      <c r="L16" s="379">
        <v>21.215</v>
      </c>
      <c r="M16" s="380"/>
      <c r="N16" s="381"/>
      <c r="O16" s="382">
        <v>16.355</v>
      </c>
      <c r="P16" s="383"/>
      <c r="Q16" s="105">
        <v>13.64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>
        <v>2900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>
        <v>6</v>
      </c>
      <c r="C18" s="96">
        <v>15</v>
      </c>
      <c r="D18" s="66">
        <v>4000</v>
      </c>
      <c r="E18" s="34">
        <v>3000</v>
      </c>
      <c r="F18" s="34">
        <v>35</v>
      </c>
      <c r="G18" s="34">
        <v>30</v>
      </c>
      <c r="H18" s="39">
        <v>30</v>
      </c>
      <c r="I18" s="34">
        <v>25</v>
      </c>
      <c r="J18" s="34">
        <v>200</v>
      </c>
      <c r="K18" s="34">
        <v>2900</v>
      </c>
      <c r="L18" s="34">
        <v>12</v>
      </c>
      <c r="M18" s="34">
        <v>10</v>
      </c>
      <c r="N18" s="34">
        <v>10</v>
      </c>
      <c r="O18" s="33">
        <v>380</v>
      </c>
      <c r="P18" s="34">
        <v>380</v>
      </c>
      <c r="Q18" s="39">
        <v>170</v>
      </c>
      <c r="R18" s="42"/>
    </row>
    <row r="19" spans="1:18" ht="11.25" customHeight="1" thickBot="1" x14ac:dyDescent="0.2">
      <c r="A19" s="55" t="s">
        <v>27</v>
      </c>
      <c r="B19" s="226">
        <v>34.700000000000003</v>
      </c>
      <c r="C19" s="226">
        <v>71</v>
      </c>
      <c r="D19" s="226">
        <v>1164</v>
      </c>
      <c r="E19" s="226">
        <v>830</v>
      </c>
      <c r="F19" s="227">
        <v>38</v>
      </c>
      <c r="G19" s="227">
        <v>35</v>
      </c>
      <c r="H19" s="229">
        <v>35</v>
      </c>
      <c r="I19" s="226">
        <v>92</v>
      </c>
      <c r="J19" s="226">
        <v>158</v>
      </c>
      <c r="K19" s="226">
        <v>787</v>
      </c>
      <c r="L19" s="227">
        <v>38</v>
      </c>
      <c r="M19" s="227">
        <v>37</v>
      </c>
      <c r="N19" s="228">
        <v>37</v>
      </c>
      <c r="O19" s="233">
        <v>245</v>
      </c>
      <c r="P19" s="227">
        <v>244</v>
      </c>
      <c r="Q19" s="234">
        <v>166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6.84</v>
      </c>
      <c r="C23" s="372">
        <v>10.215</v>
      </c>
      <c r="D23" s="373"/>
      <c r="E23" s="374"/>
      <c r="F23" s="50">
        <v>6.4</v>
      </c>
      <c r="G23" s="51">
        <v>7.75</v>
      </c>
      <c r="H23" s="372">
        <v>7.1109999999999998</v>
      </c>
      <c r="I23" s="373"/>
      <c r="J23" s="374"/>
      <c r="K23" s="50" t="s">
        <v>115</v>
      </c>
      <c r="L23" s="51">
        <v>31.42</v>
      </c>
      <c r="M23" s="97">
        <v>28.164999999999999</v>
      </c>
      <c r="N23" s="51">
        <v>34.031999999999996</v>
      </c>
      <c r="O23" s="372">
        <v>40.76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10</v>
      </c>
      <c r="C25" s="34">
        <v>25</v>
      </c>
      <c r="D25" s="34">
        <v>30</v>
      </c>
      <c r="E25" s="39">
        <v>30</v>
      </c>
      <c r="F25" s="235">
        <v>200</v>
      </c>
      <c r="G25" s="236">
        <v>600</v>
      </c>
      <c r="H25" s="34">
        <v>15</v>
      </c>
      <c r="I25" s="34">
        <v>20</v>
      </c>
      <c r="J25" s="48">
        <v>20</v>
      </c>
      <c r="K25" s="33" t="s">
        <v>255</v>
      </c>
      <c r="L25" s="34">
        <v>600</v>
      </c>
      <c r="M25" s="70">
        <v>2600</v>
      </c>
      <c r="N25" s="34">
        <v>3600</v>
      </c>
      <c r="O25" s="34">
        <v>10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53</v>
      </c>
      <c r="C26" s="111">
        <v>54</v>
      </c>
      <c r="D26" s="111">
        <v>54</v>
      </c>
      <c r="E26" s="112">
        <v>53</v>
      </c>
      <c r="F26" s="110">
        <v>120</v>
      </c>
      <c r="G26" s="231">
        <v>230</v>
      </c>
      <c r="H26" s="111">
        <v>40</v>
      </c>
      <c r="I26" s="111">
        <v>38</v>
      </c>
      <c r="J26" s="237">
        <v>39</v>
      </c>
      <c r="K26" s="230" t="s">
        <v>255</v>
      </c>
      <c r="L26" s="231">
        <v>246</v>
      </c>
      <c r="M26" s="232">
        <v>1436</v>
      </c>
      <c r="N26" s="231">
        <v>1023</v>
      </c>
      <c r="O26" s="111">
        <v>30</v>
      </c>
      <c r="P26" s="111">
        <v>28</v>
      </c>
      <c r="Q26" s="112">
        <v>29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14.606999999999999</v>
      </c>
      <c r="C30" s="35">
        <v>20.012</v>
      </c>
      <c r="D30" s="35">
        <v>23.661999999999999</v>
      </c>
      <c r="E30" s="384">
        <v>24.097999999999999</v>
      </c>
      <c r="F30" s="385"/>
      <c r="G30" s="44">
        <v>12.048999999999999</v>
      </c>
      <c r="H30" s="35">
        <v>14.068</v>
      </c>
      <c r="I30" s="35">
        <v>24.233000000000001</v>
      </c>
      <c r="J30" s="384">
        <v>29.478000000000002</v>
      </c>
      <c r="K30" s="386"/>
      <c r="L30" s="385"/>
      <c r="M30" s="44">
        <v>2.98</v>
      </c>
      <c r="N30" s="35">
        <v>4.2450000000000001</v>
      </c>
      <c r="O30" s="384">
        <v>7.7050000000000001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15</v>
      </c>
      <c r="C32" s="34">
        <v>40</v>
      </c>
      <c r="D32" s="34">
        <v>50</v>
      </c>
      <c r="E32" s="34">
        <v>8</v>
      </c>
      <c r="F32" s="48">
        <v>8</v>
      </c>
      <c r="G32" s="33">
        <v>10</v>
      </c>
      <c r="H32" s="34">
        <v>1000</v>
      </c>
      <c r="I32" s="34">
        <v>3900</v>
      </c>
      <c r="J32" s="34">
        <v>20</v>
      </c>
      <c r="K32" s="34">
        <v>20</v>
      </c>
      <c r="L32" s="39">
        <v>15</v>
      </c>
      <c r="M32" s="33">
        <v>100</v>
      </c>
      <c r="N32" s="34">
        <v>150</v>
      </c>
      <c r="O32" s="34">
        <v>90</v>
      </c>
      <c r="P32" s="34">
        <v>110</v>
      </c>
      <c r="Q32" s="39">
        <v>100</v>
      </c>
      <c r="R32" s="41"/>
    </row>
    <row r="33" spans="1:18" ht="11.25" customHeight="1" thickBot="1" x14ac:dyDescent="0.2">
      <c r="A33" s="60" t="s">
        <v>27</v>
      </c>
      <c r="B33" s="86">
        <v>91</v>
      </c>
      <c r="C33" s="87">
        <v>127</v>
      </c>
      <c r="D33" s="87">
        <v>63</v>
      </c>
      <c r="E33" s="87">
        <v>29</v>
      </c>
      <c r="F33" s="238">
        <v>27</v>
      </c>
      <c r="G33" s="86">
        <v>60</v>
      </c>
      <c r="H33" s="87">
        <v>431</v>
      </c>
      <c r="I33" s="98">
        <v>1621</v>
      </c>
      <c r="J33" s="87">
        <v>40</v>
      </c>
      <c r="K33" s="87">
        <v>39</v>
      </c>
      <c r="L33" s="104">
        <v>40</v>
      </c>
      <c r="M33" s="87">
        <v>79</v>
      </c>
      <c r="N33" s="87">
        <v>81</v>
      </c>
      <c r="O33" s="87">
        <v>73</v>
      </c>
      <c r="P33" s="87">
        <v>90</v>
      </c>
      <c r="Q33" s="104">
        <v>87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9.2129999999999992</v>
      </c>
      <c r="C37" s="35">
        <v>16.43</v>
      </c>
      <c r="D37" s="35">
        <v>18.462</v>
      </c>
      <c r="E37" s="35">
        <v>19.273</v>
      </c>
      <c r="F37" s="35">
        <v>20.388999999999999</v>
      </c>
      <c r="G37" s="384">
        <v>29.97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300</v>
      </c>
      <c r="C39" s="34">
        <v>400</v>
      </c>
      <c r="D39" s="34">
        <v>200</v>
      </c>
      <c r="E39" s="34" t="s">
        <v>255</v>
      </c>
      <c r="F39" s="34">
        <v>1100</v>
      </c>
      <c r="G39" s="34">
        <v>1000</v>
      </c>
      <c r="H39" s="34">
        <v>1100</v>
      </c>
      <c r="I39" s="34">
        <v>900</v>
      </c>
      <c r="J39" s="34" t="s">
        <v>255</v>
      </c>
      <c r="K39" s="34" t="s">
        <v>254</v>
      </c>
      <c r="L39" s="48" t="s">
        <v>254</v>
      </c>
      <c r="M39" s="33">
        <v>350</v>
      </c>
      <c r="N39" s="34">
        <v>180</v>
      </c>
      <c r="O39" s="34">
        <v>230</v>
      </c>
      <c r="P39" s="39">
        <v>500</v>
      </c>
      <c r="Q39" s="42"/>
    </row>
    <row r="40" spans="1:18" ht="11.25" customHeight="1" thickBot="1" x14ac:dyDescent="0.2">
      <c r="A40" s="62" t="s">
        <v>27</v>
      </c>
      <c r="B40" s="117">
        <v>307</v>
      </c>
      <c r="C40" s="77">
        <v>392</v>
      </c>
      <c r="D40" s="77">
        <v>327</v>
      </c>
      <c r="E40" s="77">
        <v>367</v>
      </c>
      <c r="F40" s="77">
        <v>433</v>
      </c>
      <c r="G40" s="77">
        <v>420</v>
      </c>
      <c r="H40" s="77">
        <v>428</v>
      </c>
      <c r="I40" s="77">
        <v>428</v>
      </c>
      <c r="J40" s="78" t="s">
        <v>254</v>
      </c>
      <c r="K40" s="78" t="s">
        <v>254</v>
      </c>
      <c r="L40" s="79" t="s">
        <v>254</v>
      </c>
      <c r="M40" s="86">
        <v>197</v>
      </c>
      <c r="N40" s="87">
        <v>120</v>
      </c>
      <c r="O40" s="87">
        <v>135</v>
      </c>
      <c r="P40" s="104">
        <v>228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5.04</v>
      </c>
      <c r="K44" s="51">
        <v>10.87</v>
      </c>
      <c r="L44" s="372">
        <v>20.03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15</v>
      </c>
      <c r="K46" s="34">
        <v>10</v>
      </c>
      <c r="L46" s="34">
        <v>12</v>
      </c>
      <c r="M46" s="34">
        <v>15</v>
      </c>
      <c r="N46" s="39">
        <v>15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67</v>
      </c>
      <c r="K47" s="87">
        <v>53</v>
      </c>
      <c r="L47" s="87">
        <v>52</v>
      </c>
      <c r="M47" s="87">
        <v>53</v>
      </c>
      <c r="N47" s="114">
        <v>52.8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28</v>
      </c>
      <c r="C51" s="372">
        <v>13.125</v>
      </c>
      <c r="D51" s="373"/>
      <c r="E51" s="374"/>
      <c r="F51" s="382">
        <v>14.974</v>
      </c>
      <c r="G51" s="373"/>
      <c r="H51" s="383"/>
      <c r="I51" s="372">
        <v>6.8079999999999998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407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50" t="s">
        <v>28</v>
      </c>
      <c r="C53" s="34">
        <v>180</v>
      </c>
      <c r="D53" s="48">
        <v>180</v>
      </c>
      <c r="E53" s="105" t="s">
        <v>28</v>
      </c>
      <c r="F53" s="66">
        <v>150</v>
      </c>
      <c r="G53" s="66">
        <v>210</v>
      </c>
      <c r="H53" s="66">
        <v>190</v>
      </c>
      <c r="I53" s="34">
        <v>45</v>
      </c>
      <c r="J53" s="34">
        <v>45</v>
      </c>
      <c r="K53" s="39">
        <v>45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28</v>
      </c>
      <c r="C54" s="87">
        <v>120</v>
      </c>
      <c r="D54" s="87">
        <v>118</v>
      </c>
      <c r="E54" s="104" t="s">
        <v>28</v>
      </c>
      <c r="F54" s="80">
        <v>102</v>
      </c>
      <c r="G54" s="91">
        <v>116</v>
      </c>
      <c r="H54" s="92">
        <v>116</v>
      </c>
      <c r="I54" s="88">
        <v>50</v>
      </c>
      <c r="J54" s="88">
        <v>50</v>
      </c>
      <c r="K54" s="89">
        <v>50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5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Normal="100" workbookViewId="0">
      <selection activeCell="A8" sqref="A8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366" t="s">
        <v>223</v>
      </c>
      <c r="C7" s="375"/>
      <c r="D7" s="375"/>
      <c r="E7" s="375"/>
      <c r="F7" s="375"/>
      <c r="G7" s="376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45117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28</v>
      </c>
      <c r="D9" s="51">
        <v>15.532</v>
      </c>
      <c r="E9" s="372">
        <v>18.727</v>
      </c>
      <c r="F9" s="373"/>
      <c r="G9" s="374"/>
      <c r="H9" s="82" t="s">
        <v>28</v>
      </c>
      <c r="I9" s="83" t="s">
        <v>28</v>
      </c>
      <c r="J9" s="51">
        <v>11.444000000000001</v>
      </c>
      <c r="K9" s="372">
        <v>18.103000000000002</v>
      </c>
      <c r="L9" s="373"/>
      <c r="M9" s="374"/>
      <c r="N9" s="50" t="s">
        <v>28</v>
      </c>
      <c r="O9" s="51">
        <v>16.347999999999999</v>
      </c>
      <c r="P9" s="372">
        <v>24.102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28</v>
      </c>
      <c r="D11" s="34">
        <v>750</v>
      </c>
      <c r="E11" s="34">
        <v>550</v>
      </c>
      <c r="F11" s="34">
        <v>800</v>
      </c>
      <c r="G11" s="39">
        <v>500</v>
      </c>
      <c r="H11" s="33" t="s">
        <v>28</v>
      </c>
      <c r="I11" s="34" t="s">
        <v>28</v>
      </c>
      <c r="J11" s="34">
        <v>320</v>
      </c>
      <c r="K11" s="34">
        <v>140</v>
      </c>
      <c r="L11" s="34">
        <v>140</v>
      </c>
      <c r="M11" s="39">
        <v>130</v>
      </c>
      <c r="N11" s="33" t="s">
        <v>28</v>
      </c>
      <c r="O11" s="34">
        <v>140</v>
      </c>
      <c r="P11" s="34">
        <v>160</v>
      </c>
      <c r="Q11" s="34">
        <v>300</v>
      </c>
      <c r="R11" s="39" t="s">
        <v>28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28</v>
      </c>
      <c r="D12" s="87">
        <v>243</v>
      </c>
      <c r="E12" s="88">
        <v>310</v>
      </c>
      <c r="F12" s="88">
        <v>361</v>
      </c>
      <c r="G12" s="89">
        <v>310</v>
      </c>
      <c r="H12" s="86" t="s">
        <v>28</v>
      </c>
      <c r="I12" s="87" t="s">
        <v>28</v>
      </c>
      <c r="J12" s="87">
        <v>161</v>
      </c>
      <c r="K12" s="88">
        <v>130</v>
      </c>
      <c r="L12" s="88">
        <v>132</v>
      </c>
      <c r="M12" s="89">
        <v>135</v>
      </c>
      <c r="N12" s="86" t="s">
        <v>28</v>
      </c>
      <c r="O12" s="87">
        <v>110</v>
      </c>
      <c r="P12" s="87">
        <v>108</v>
      </c>
      <c r="Q12" s="87">
        <v>176</v>
      </c>
      <c r="R12" s="104" t="s">
        <v>28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4.1669999999999998</v>
      </c>
      <c r="C16" s="93">
        <v>10.321999999999999</v>
      </c>
      <c r="D16" s="94">
        <v>19.154</v>
      </c>
      <c r="E16" s="51">
        <v>21.904</v>
      </c>
      <c r="F16" s="372">
        <v>24.565000000000001</v>
      </c>
      <c r="G16" s="373"/>
      <c r="H16" s="374"/>
      <c r="I16" s="50">
        <v>8.2899999999999991</v>
      </c>
      <c r="J16" s="51">
        <v>16.344999999999999</v>
      </c>
      <c r="K16" s="51">
        <v>19.968</v>
      </c>
      <c r="L16" s="379">
        <v>21.498000000000001</v>
      </c>
      <c r="M16" s="380"/>
      <c r="N16" s="381"/>
      <c r="O16" s="382">
        <v>17.023</v>
      </c>
      <c r="P16" s="383"/>
      <c r="Q16" s="105">
        <v>14.401999999999999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>
        <v>2900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>
        <v>350</v>
      </c>
      <c r="Q17" s="38" t="s">
        <v>50</v>
      </c>
      <c r="R17" s="42"/>
    </row>
    <row r="18" spans="1:18" ht="11.25" customHeight="1" x14ac:dyDescent="0.15">
      <c r="A18" s="54" t="s">
        <v>26</v>
      </c>
      <c r="B18" s="34" t="s">
        <v>255</v>
      </c>
      <c r="C18" s="96">
        <v>12</v>
      </c>
      <c r="D18" s="66">
        <v>4900</v>
      </c>
      <c r="E18" s="34">
        <v>3500</v>
      </c>
      <c r="F18" s="34">
        <v>35</v>
      </c>
      <c r="G18" s="34">
        <v>30</v>
      </c>
      <c r="H18" s="39">
        <v>30</v>
      </c>
      <c r="I18" s="34">
        <v>25</v>
      </c>
      <c r="J18" s="34">
        <v>200</v>
      </c>
      <c r="K18" s="34">
        <v>3100</v>
      </c>
      <c r="L18" s="34">
        <v>10</v>
      </c>
      <c r="M18" s="34">
        <v>10</v>
      </c>
      <c r="N18" s="34">
        <v>10</v>
      </c>
      <c r="O18" s="33">
        <v>380</v>
      </c>
      <c r="P18" s="34">
        <v>350</v>
      </c>
      <c r="Q18" s="39">
        <v>170</v>
      </c>
      <c r="R18" s="42"/>
    </row>
    <row r="19" spans="1:18" ht="11.25" customHeight="1" thickBot="1" x14ac:dyDescent="0.2">
      <c r="A19" s="55" t="s">
        <v>27</v>
      </c>
      <c r="B19" s="226" t="s">
        <v>255</v>
      </c>
      <c r="C19" s="226">
        <v>75</v>
      </c>
      <c r="D19" s="226">
        <v>1234</v>
      </c>
      <c r="E19" s="226">
        <v>861</v>
      </c>
      <c r="F19" s="227">
        <v>39</v>
      </c>
      <c r="G19" s="227">
        <v>37</v>
      </c>
      <c r="H19" s="229">
        <v>37</v>
      </c>
      <c r="I19" s="226">
        <v>94</v>
      </c>
      <c r="J19" s="226">
        <v>171</v>
      </c>
      <c r="K19" s="226">
        <v>835</v>
      </c>
      <c r="L19" s="227">
        <v>39</v>
      </c>
      <c r="M19" s="227">
        <v>37</v>
      </c>
      <c r="N19" s="228">
        <v>37</v>
      </c>
      <c r="O19" s="233">
        <v>242</v>
      </c>
      <c r="P19" s="227">
        <v>243</v>
      </c>
      <c r="Q19" s="234">
        <v>169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7.2569999999999997</v>
      </c>
      <c r="C23" s="372">
        <v>10.465</v>
      </c>
      <c r="D23" s="373"/>
      <c r="E23" s="374"/>
      <c r="F23" s="50">
        <v>6.45</v>
      </c>
      <c r="G23" s="51">
        <v>7.8070000000000004</v>
      </c>
      <c r="H23" s="372">
        <v>7.2869999999999999</v>
      </c>
      <c r="I23" s="373"/>
      <c r="J23" s="374"/>
      <c r="K23" s="50" t="s">
        <v>115</v>
      </c>
      <c r="L23" s="51">
        <v>31.443999999999999</v>
      </c>
      <c r="M23" s="97">
        <v>28.17</v>
      </c>
      <c r="N23" s="51">
        <v>34.078000000000003</v>
      </c>
      <c r="O23" s="372">
        <v>41.192999999999998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10</v>
      </c>
      <c r="C25" s="34">
        <v>30</v>
      </c>
      <c r="D25" s="34">
        <v>25</v>
      </c>
      <c r="E25" s="39">
        <v>25</v>
      </c>
      <c r="F25" s="235">
        <v>400</v>
      </c>
      <c r="G25" s="236">
        <v>1000</v>
      </c>
      <c r="H25" s="34">
        <v>20</v>
      </c>
      <c r="I25" s="34">
        <v>15</v>
      </c>
      <c r="J25" s="48">
        <v>15</v>
      </c>
      <c r="K25" s="33" t="s">
        <v>255</v>
      </c>
      <c r="L25" s="34">
        <v>550</v>
      </c>
      <c r="M25" s="70">
        <v>2800</v>
      </c>
      <c r="N25" s="34">
        <v>3000</v>
      </c>
      <c r="O25" s="34">
        <v>10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53</v>
      </c>
      <c r="C26" s="111">
        <v>54</v>
      </c>
      <c r="D26" s="111">
        <v>55</v>
      </c>
      <c r="E26" s="112">
        <v>54</v>
      </c>
      <c r="F26" s="110">
        <v>172</v>
      </c>
      <c r="G26" s="231">
        <v>242</v>
      </c>
      <c r="H26" s="111">
        <v>38</v>
      </c>
      <c r="I26" s="111">
        <v>38</v>
      </c>
      <c r="J26" s="237">
        <v>39</v>
      </c>
      <c r="K26" s="230" t="s">
        <v>255</v>
      </c>
      <c r="L26" s="231">
        <v>240</v>
      </c>
      <c r="M26" s="232">
        <v>1476</v>
      </c>
      <c r="N26" s="231">
        <v>884</v>
      </c>
      <c r="O26" s="111">
        <v>30</v>
      </c>
      <c r="P26" s="111">
        <v>29</v>
      </c>
      <c r="Q26" s="112">
        <v>29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14.69</v>
      </c>
      <c r="C30" s="35">
        <v>20.126999999999999</v>
      </c>
      <c r="D30" s="35">
        <v>23.72</v>
      </c>
      <c r="E30" s="384">
        <v>24.347999999999999</v>
      </c>
      <c r="F30" s="385"/>
      <c r="G30" s="44">
        <v>12.117000000000001</v>
      </c>
      <c r="H30" s="35">
        <v>14.138</v>
      </c>
      <c r="I30" s="35">
        <v>24.38</v>
      </c>
      <c r="J30" s="384">
        <v>30.452000000000002</v>
      </c>
      <c r="K30" s="386"/>
      <c r="L30" s="385"/>
      <c r="M30" s="44">
        <v>3.2829999999999999</v>
      </c>
      <c r="N30" s="35">
        <v>4.5830000000000002</v>
      </c>
      <c r="O30" s="384">
        <v>7.9020000000000001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25</v>
      </c>
      <c r="C32" s="34">
        <v>40</v>
      </c>
      <c r="D32" s="34">
        <v>50</v>
      </c>
      <c r="E32" s="34">
        <v>8</v>
      </c>
      <c r="F32" s="48">
        <v>10</v>
      </c>
      <c r="G32" s="33">
        <v>12</v>
      </c>
      <c r="H32" s="34">
        <v>1000</v>
      </c>
      <c r="I32" s="34">
        <v>3300</v>
      </c>
      <c r="J32" s="34">
        <v>20</v>
      </c>
      <c r="K32" s="34">
        <v>15</v>
      </c>
      <c r="L32" s="39">
        <v>15</v>
      </c>
      <c r="M32" s="33">
        <v>95</v>
      </c>
      <c r="N32" s="34">
        <v>150</v>
      </c>
      <c r="O32" s="34">
        <v>90</v>
      </c>
      <c r="P32" s="34">
        <v>130</v>
      </c>
      <c r="Q32" s="39">
        <v>140</v>
      </c>
      <c r="R32" s="41"/>
    </row>
    <row r="33" spans="1:18" ht="11.25" customHeight="1" thickBot="1" x14ac:dyDescent="0.2">
      <c r="A33" s="60" t="s">
        <v>27</v>
      </c>
      <c r="B33" s="86">
        <v>97</v>
      </c>
      <c r="C33" s="87">
        <v>133</v>
      </c>
      <c r="D33" s="87">
        <v>60</v>
      </c>
      <c r="E33" s="87">
        <v>27</v>
      </c>
      <c r="F33" s="238">
        <v>27</v>
      </c>
      <c r="G33" s="86">
        <v>60</v>
      </c>
      <c r="H33" s="87">
        <v>459</v>
      </c>
      <c r="I33" s="98">
        <v>1693</v>
      </c>
      <c r="J33" s="87">
        <v>41</v>
      </c>
      <c r="K33" s="87">
        <v>35</v>
      </c>
      <c r="L33" s="104">
        <v>40</v>
      </c>
      <c r="M33" s="87">
        <v>82</v>
      </c>
      <c r="N33" s="87">
        <v>82</v>
      </c>
      <c r="O33" s="87">
        <v>74</v>
      </c>
      <c r="P33" s="87">
        <v>129</v>
      </c>
      <c r="Q33" s="104">
        <v>110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8.7799999999999994</v>
      </c>
      <c r="C37" s="35">
        <v>16.527000000000001</v>
      </c>
      <c r="D37" s="35">
        <v>18.350000000000001</v>
      </c>
      <c r="E37" s="35">
        <v>19.22</v>
      </c>
      <c r="F37" s="35">
        <v>20.399000000000001</v>
      </c>
      <c r="G37" s="384">
        <v>30.03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350</v>
      </c>
      <c r="C39" s="34">
        <v>300</v>
      </c>
      <c r="D39" s="34">
        <v>200</v>
      </c>
      <c r="E39" s="34" t="s">
        <v>255</v>
      </c>
      <c r="F39" s="34">
        <v>1100</v>
      </c>
      <c r="G39" s="34">
        <v>900</v>
      </c>
      <c r="H39" s="34">
        <v>1000</v>
      </c>
      <c r="I39" s="34">
        <v>900</v>
      </c>
      <c r="J39" s="34" t="s">
        <v>255</v>
      </c>
      <c r="K39" s="34" t="s">
        <v>254</v>
      </c>
      <c r="L39" s="48" t="s">
        <v>254</v>
      </c>
      <c r="M39" s="33">
        <v>380</v>
      </c>
      <c r="N39" s="34">
        <v>140</v>
      </c>
      <c r="O39" s="34">
        <v>350</v>
      </c>
      <c r="P39" s="39">
        <v>550</v>
      </c>
      <c r="Q39" s="42"/>
    </row>
    <row r="40" spans="1:18" ht="11.25" customHeight="1" thickBot="1" x14ac:dyDescent="0.2">
      <c r="A40" s="62" t="s">
        <v>27</v>
      </c>
      <c r="B40" s="117">
        <v>315</v>
      </c>
      <c r="C40" s="77">
        <v>331</v>
      </c>
      <c r="D40" s="77">
        <v>367</v>
      </c>
      <c r="E40" s="77">
        <v>406</v>
      </c>
      <c r="F40" s="77">
        <v>449</v>
      </c>
      <c r="G40" s="77">
        <v>445</v>
      </c>
      <c r="H40" s="77">
        <v>443</v>
      </c>
      <c r="I40" s="77">
        <v>441</v>
      </c>
      <c r="J40" s="78" t="s">
        <v>254</v>
      </c>
      <c r="K40" s="78" t="s">
        <v>254</v>
      </c>
      <c r="L40" s="79" t="s">
        <v>254</v>
      </c>
      <c r="M40" s="86">
        <v>211</v>
      </c>
      <c r="N40" s="87">
        <v>129</v>
      </c>
      <c r="O40" s="87">
        <v>124</v>
      </c>
      <c r="P40" s="104">
        <v>308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5.0720000000000001</v>
      </c>
      <c r="K44" s="51">
        <v>10.912000000000001</v>
      </c>
      <c r="L44" s="372">
        <v>20.151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15</v>
      </c>
      <c r="K46" s="34">
        <v>10</v>
      </c>
      <c r="L46" s="34">
        <v>15</v>
      </c>
      <c r="M46" s="34">
        <v>20</v>
      </c>
      <c r="N46" s="39">
        <v>25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70</v>
      </c>
      <c r="K47" s="87">
        <v>54</v>
      </c>
      <c r="L47" s="87">
        <v>54</v>
      </c>
      <c r="M47" s="87">
        <v>53</v>
      </c>
      <c r="N47" s="114">
        <v>54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28</v>
      </c>
      <c r="C51" s="372">
        <v>13.64</v>
      </c>
      <c r="D51" s="373"/>
      <c r="E51" s="374"/>
      <c r="F51" s="382">
        <v>15.384</v>
      </c>
      <c r="G51" s="373"/>
      <c r="H51" s="383"/>
      <c r="I51" s="372">
        <v>6.9809999999999999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409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50" t="s">
        <v>28</v>
      </c>
      <c r="C53" s="34">
        <v>190</v>
      </c>
      <c r="D53" s="48">
        <v>150</v>
      </c>
      <c r="E53" s="105" t="s">
        <v>28</v>
      </c>
      <c r="F53" s="66">
        <v>150</v>
      </c>
      <c r="G53" s="66">
        <v>160</v>
      </c>
      <c r="H53" s="66">
        <v>150</v>
      </c>
      <c r="I53" s="34">
        <v>45</v>
      </c>
      <c r="J53" s="34">
        <v>45</v>
      </c>
      <c r="K53" s="39">
        <v>45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28</v>
      </c>
      <c r="C54" s="87">
        <v>131</v>
      </c>
      <c r="D54" s="87">
        <v>142</v>
      </c>
      <c r="E54" s="104" t="s">
        <v>28</v>
      </c>
      <c r="F54" s="80">
        <v>102</v>
      </c>
      <c r="G54" s="91">
        <v>106</v>
      </c>
      <c r="H54" s="92">
        <v>106</v>
      </c>
      <c r="I54" s="88">
        <v>50</v>
      </c>
      <c r="J54" s="88">
        <v>50</v>
      </c>
      <c r="K54" s="89">
        <v>50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5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5" zoomScale="154" zoomScaleNormal="154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45125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413</v>
      </c>
      <c r="D9" s="51">
        <v>15.914999999999999</v>
      </c>
      <c r="E9" s="372">
        <v>18.995000000000001</v>
      </c>
      <c r="F9" s="373"/>
      <c r="G9" s="374"/>
      <c r="H9" s="82" t="s">
        <v>28</v>
      </c>
      <c r="I9" s="83" t="s">
        <v>413</v>
      </c>
      <c r="J9" s="51">
        <v>11.664999999999999</v>
      </c>
      <c r="K9" s="372">
        <v>18.204999999999998</v>
      </c>
      <c r="L9" s="373"/>
      <c r="M9" s="374"/>
      <c r="N9" s="50" t="s">
        <v>28</v>
      </c>
      <c r="O9" s="51">
        <v>16.43</v>
      </c>
      <c r="P9" s="372">
        <v>24.315000000000001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414</v>
      </c>
      <c r="D11" s="34">
        <v>700</v>
      </c>
      <c r="E11" s="34">
        <v>300</v>
      </c>
      <c r="F11" s="34">
        <v>350</v>
      </c>
      <c r="G11" s="39">
        <v>250</v>
      </c>
      <c r="H11" s="33" t="s">
        <v>28</v>
      </c>
      <c r="I11" s="34" t="s">
        <v>415</v>
      </c>
      <c r="J11" s="34">
        <v>300</v>
      </c>
      <c r="K11" s="34">
        <v>150</v>
      </c>
      <c r="L11" s="34">
        <v>140</v>
      </c>
      <c r="M11" s="39">
        <v>200</v>
      </c>
      <c r="N11" s="33" t="s">
        <v>28</v>
      </c>
      <c r="O11" s="34">
        <v>180</v>
      </c>
      <c r="P11" s="34">
        <v>135</v>
      </c>
      <c r="Q11" s="34">
        <v>250</v>
      </c>
      <c r="R11" s="39" t="s">
        <v>254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415</v>
      </c>
      <c r="D12" s="87">
        <v>256</v>
      </c>
      <c r="E12" s="88">
        <v>229</v>
      </c>
      <c r="F12" s="88">
        <v>232</v>
      </c>
      <c r="G12" s="89">
        <v>239</v>
      </c>
      <c r="H12" s="86" t="s">
        <v>28</v>
      </c>
      <c r="I12" s="87">
        <v>146</v>
      </c>
      <c r="J12" s="87">
        <v>166</v>
      </c>
      <c r="K12" s="88">
        <v>132</v>
      </c>
      <c r="L12" s="88">
        <v>135</v>
      </c>
      <c r="M12" s="89">
        <v>148</v>
      </c>
      <c r="N12" s="86" t="s">
        <v>28</v>
      </c>
      <c r="O12" s="87">
        <v>126</v>
      </c>
      <c r="P12" s="87">
        <v>102</v>
      </c>
      <c r="Q12" s="87">
        <v>150</v>
      </c>
      <c r="R12" s="245" t="s">
        <v>254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 t="s">
        <v>415</v>
      </c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4.1749999999999998</v>
      </c>
      <c r="C16" s="93">
        <v>10.39</v>
      </c>
      <c r="D16" s="94">
        <v>19.21</v>
      </c>
      <c r="E16" s="51">
        <v>22.06</v>
      </c>
      <c r="F16" s="372">
        <v>24.774999999999999</v>
      </c>
      <c r="G16" s="373"/>
      <c r="H16" s="374"/>
      <c r="I16" s="50">
        <v>8.5250000000000004</v>
      </c>
      <c r="J16" s="51">
        <v>16.395</v>
      </c>
      <c r="K16" s="51">
        <v>20.03</v>
      </c>
      <c r="L16" s="379">
        <v>21.585000000000001</v>
      </c>
      <c r="M16" s="380"/>
      <c r="N16" s="381"/>
      <c r="O16" s="382">
        <v>17.37</v>
      </c>
      <c r="P16" s="383"/>
      <c r="Q16" s="105">
        <v>14.945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410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 t="s">
        <v>254</v>
      </c>
      <c r="C18" s="96">
        <v>90</v>
      </c>
      <c r="D18" s="66">
        <v>4500</v>
      </c>
      <c r="E18" s="34">
        <v>3500</v>
      </c>
      <c r="F18" s="34">
        <v>35</v>
      </c>
      <c r="G18" s="34">
        <v>60</v>
      </c>
      <c r="H18" s="39">
        <v>40</v>
      </c>
      <c r="I18" s="34">
        <v>30</v>
      </c>
      <c r="J18" s="34">
        <v>200</v>
      </c>
      <c r="K18" s="34">
        <v>3000</v>
      </c>
      <c r="L18" s="34">
        <v>10</v>
      </c>
      <c r="M18" s="34">
        <v>20</v>
      </c>
      <c r="N18" s="34">
        <v>15</v>
      </c>
      <c r="O18" s="33">
        <v>350</v>
      </c>
      <c r="P18" s="34">
        <v>350</v>
      </c>
      <c r="Q18" s="39">
        <v>175</v>
      </c>
      <c r="R18" s="42"/>
    </row>
    <row r="19" spans="1:18" ht="11.25" customHeight="1" thickBot="1" x14ac:dyDescent="0.2">
      <c r="A19" s="55" t="s">
        <v>27</v>
      </c>
      <c r="B19" s="246" t="s">
        <v>254</v>
      </c>
      <c r="C19" s="226">
        <v>144</v>
      </c>
      <c r="D19" s="226">
        <v>1325</v>
      </c>
      <c r="E19" s="226">
        <v>913</v>
      </c>
      <c r="F19" s="227">
        <v>58</v>
      </c>
      <c r="G19" s="227">
        <v>49</v>
      </c>
      <c r="H19" s="229">
        <v>40</v>
      </c>
      <c r="I19" s="226">
        <v>111</v>
      </c>
      <c r="J19" s="226">
        <v>182</v>
      </c>
      <c r="K19" s="226">
        <v>849</v>
      </c>
      <c r="L19" s="227">
        <v>76</v>
      </c>
      <c r="M19" s="227">
        <v>45</v>
      </c>
      <c r="N19" s="228">
        <v>40</v>
      </c>
      <c r="O19" s="233">
        <v>238</v>
      </c>
      <c r="P19" s="227">
        <v>245</v>
      </c>
      <c r="Q19" s="234">
        <v>178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7.5549999999999997</v>
      </c>
      <c r="C23" s="372">
        <v>10.555</v>
      </c>
      <c r="D23" s="373"/>
      <c r="E23" s="374"/>
      <c r="F23" s="50">
        <v>6.5350000000000001</v>
      </c>
      <c r="G23" s="51">
        <v>7.8</v>
      </c>
      <c r="H23" s="372">
        <v>7.32</v>
      </c>
      <c r="I23" s="373"/>
      <c r="J23" s="374"/>
      <c r="K23" s="50" t="s">
        <v>115</v>
      </c>
      <c r="L23" s="51">
        <v>31.465</v>
      </c>
      <c r="M23" s="97">
        <v>28.35</v>
      </c>
      <c r="N23" s="51">
        <v>34.159999999999997</v>
      </c>
      <c r="O23" s="372">
        <v>41.484999999999999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10</v>
      </c>
      <c r="C25" s="34">
        <v>20</v>
      </c>
      <c r="D25" s="34">
        <v>30</v>
      </c>
      <c r="E25" s="39">
        <v>30</v>
      </c>
      <c r="F25" s="235">
        <v>400</v>
      </c>
      <c r="G25" s="236">
        <v>1000</v>
      </c>
      <c r="H25" s="34">
        <v>20</v>
      </c>
      <c r="I25" s="34">
        <v>10</v>
      </c>
      <c r="J25" s="48">
        <v>15</v>
      </c>
      <c r="K25" s="33" t="s">
        <v>255</v>
      </c>
      <c r="L25" s="34">
        <v>500</v>
      </c>
      <c r="M25" s="70">
        <v>2500</v>
      </c>
      <c r="N25" s="34">
        <v>2400</v>
      </c>
      <c r="O25" s="34">
        <v>40</v>
      </c>
      <c r="P25" s="34">
        <v>30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55</v>
      </c>
      <c r="C26" s="111">
        <v>57</v>
      </c>
      <c r="D26" s="111">
        <v>56</v>
      </c>
      <c r="E26" s="112">
        <v>56</v>
      </c>
      <c r="F26" s="110">
        <v>263</v>
      </c>
      <c r="G26" s="231">
        <v>268</v>
      </c>
      <c r="H26" s="111">
        <v>45</v>
      </c>
      <c r="I26" s="111">
        <v>42</v>
      </c>
      <c r="J26" s="237">
        <v>40</v>
      </c>
      <c r="K26" s="230" t="s">
        <v>255</v>
      </c>
      <c r="L26" s="231">
        <v>256</v>
      </c>
      <c r="M26" s="232">
        <v>1512</v>
      </c>
      <c r="N26" s="231">
        <v>772</v>
      </c>
      <c r="O26" s="111">
        <v>71</v>
      </c>
      <c r="P26" s="111">
        <v>40</v>
      </c>
      <c r="Q26" s="112">
        <v>31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14.76</v>
      </c>
      <c r="C30" s="35">
        <v>20.204999999999998</v>
      </c>
      <c r="D30" s="35">
        <v>23.734999999999999</v>
      </c>
      <c r="E30" s="384">
        <v>24.4</v>
      </c>
      <c r="F30" s="385"/>
      <c r="G30" s="44">
        <v>12.15</v>
      </c>
      <c r="H30" s="35">
        <v>14.22</v>
      </c>
      <c r="I30" s="35">
        <v>24.89</v>
      </c>
      <c r="J30" s="384">
        <v>30.785</v>
      </c>
      <c r="K30" s="386"/>
      <c r="L30" s="385"/>
      <c r="M30" s="44">
        <v>3.5049999999999999</v>
      </c>
      <c r="N30" s="35">
        <v>4.8099999999999996</v>
      </c>
      <c r="O30" s="384">
        <v>7.95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35</v>
      </c>
      <c r="C32" s="34">
        <v>50</v>
      </c>
      <c r="D32" s="34">
        <v>50</v>
      </c>
      <c r="E32" s="34">
        <v>10</v>
      </c>
      <c r="F32" s="48">
        <v>10</v>
      </c>
      <c r="G32" s="33">
        <v>10</v>
      </c>
      <c r="H32" s="34">
        <v>1200</v>
      </c>
      <c r="I32" s="34">
        <v>3500</v>
      </c>
      <c r="J32" s="34">
        <v>30</v>
      </c>
      <c r="K32" s="34">
        <v>50</v>
      </c>
      <c r="L32" s="39">
        <v>20</v>
      </c>
      <c r="M32" s="33">
        <v>50</v>
      </c>
      <c r="N32" s="34">
        <v>150</v>
      </c>
      <c r="O32" s="34">
        <v>80</v>
      </c>
      <c r="P32" s="34">
        <v>100</v>
      </c>
      <c r="Q32" s="39">
        <v>100</v>
      </c>
      <c r="R32" s="41"/>
    </row>
    <row r="33" spans="1:18" ht="11.25" customHeight="1" thickBot="1" x14ac:dyDescent="0.2">
      <c r="A33" s="60" t="s">
        <v>27</v>
      </c>
      <c r="B33" s="86">
        <v>120</v>
      </c>
      <c r="C33" s="87">
        <v>146</v>
      </c>
      <c r="D33" s="87">
        <v>77</v>
      </c>
      <c r="E33" s="87">
        <v>39</v>
      </c>
      <c r="F33" s="238">
        <v>30</v>
      </c>
      <c r="G33" s="86">
        <v>59</v>
      </c>
      <c r="H33" s="87">
        <v>462</v>
      </c>
      <c r="I33" s="98">
        <v>1605</v>
      </c>
      <c r="J33" s="87">
        <v>70</v>
      </c>
      <c r="K33" s="87">
        <v>60</v>
      </c>
      <c r="L33" s="104">
        <v>45</v>
      </c>
      <c r="M33" s="87">
        <v>107</v>
      </c>
      <c r="N33" s="87">
        <v>89</v>
      </c>
      <c r="O33" s="87">
        <v>77</v>
      </c>
      <c r="P33" s="87">
        <v>84</v>
      </c>
      <c r="Q33" s="104">
        <v>83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8.41</v>
      </c>
      <c r="C37" s="35">
        <v>16.63</v>
      </c>
      <c r="D37" s="35">
        <v>18.855</v>
      </c>
      <c r="E37" s="35">
        <v>19.489999999999998</v>
      </c>
      <c r="F37" s="35">
        <v>20.399999999999999</v>
      </c>
      <c r="G37" s="384">
        <v>30.08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250</v>
      </c>
      <c r="C39" s="34">
        <v>300</v>
      </c>
      <c r="D39" s="34">
        <v>250</v>
      </c>
      <c r="E39" s="34" t="s">
        <v>255</v>
      </c>
      <c r="F39" s="34">
        <v>1000</v>
      </c>
      <c r="G39" s="34">
        <v>800</v>
      </c>
      <c r="H39" s="34">
        <v>850</v>
      </c>
      <c r="I39" s="34">
        <v>800</v>
      </c>
      <c r="J39" s="34" t="s">
        <v>255</v>
      </c>
      <c r="K39" s="34" t="s">
        <v>254</v>
      </c>
      <c r="L39" s="48" t="s">
        <v>254</v>
      </c>
      <c r="M39" s="33">
        <v>300</v>
      </c>
      <c r="N39" s="34">
        <v>160</v>
      </c>
      <c r="O39" s="34">
        <v>170</v>
      </c>
      <c r="P39" s="39">
        <v>600</v>
      </c>
      <c r="Q39" s="42"/>
    </row>
    <row r="40" spans="1:18" ht="11.25" customHeight="1" thickBot="1" x14ac:dyDescent="0.2">
      <c r="A40" s="62" t="s">
        <v>27</v>
      </c>
      <c r="B40" s="117">
        <v>376</v>
      </c>
      <c r="C40" s="77">
        <v>398</v>
      </c>
      <c r="D40" s="77">
        <v>328</v>
      </c>
      <c r="E40" s="242" t="s">
        <v>255</v>
      </c>
      <c r="F40" s="77">
        <v>461</v>
      </c>
      <c r="G40" s="77">
        <v>468</v>
      </c>
      <c r="H40" s="77">
        <v>443</v>
      </c>
      <c r="I40" s="77">
        <v>445</v>
      </c>
      <c r="J40" s="78" t="s">
        <v>254</v>
      </c>
      <c r="K40" s="78" t="s">
        <v>254</v>
      </c>
      <c r="L40" s="79" t="s">
        <v>254</v>
      </c>
      <c r="M40" s="86">
        <v>231</v>
      </c>
      <c r="N40" s="87">
        <v>213</v>
      </c>
      <c r="O40" s="87">
        <v>167</v>
      </c>
      <c r="P40" s="104">
        <v>315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5.14</v>
      </c>
      <c r="K44" s="51">
        <v>10.96</v>
      </c>
      <c r="L44" s="372">
        <v>20.260000000000002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20</v>
      </c>
      <c r="K46" s="34">
        <v>20</v>
      </c>
      <c r="L46" s="34">
        <v>15</v>
      </c>
      <c r="M46" s="34">
        <v>20</v>
      </c>
      <c r="N46" s="39">
        <v>20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73</v>
      </c>
      <c r="K47" s="87">
        <v>55</v>
      </c>
      <c r="L47" s="87">
        <v>55</v>
      </c>
      <c r="M47" s="87">
        <v>54</v>
      </c>
      <c r="N47" s="114">
        <v>55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413</v>
      </c>
      <c r="C51" s="372">
        <v>13.81</v>
      </c>
      <c r="D51" s="373"/>
      <c r="E51" s="374"/>
      <c r="F51" s="382">
        <v>15.43</v>
      </c>
      <c r="G51" s="373"/>
      <c r="H51" s="383"/>
      <c r="I51" s="372">
        <v>7.02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412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243" t="s">
        <v>415</v>
      </c>
      <c r="C53" s="34">
        <v>200</v>
      </c>
      <c r="D53" s="48">
        <v>180</v>
      </c>
      <c r="E53" s="244">
        <v>190</v>
      </c>
      <c r="F53" s="66">
        <v>175</v>
      </c>
      <c r="G53" s="66">
        <v>200</v>
      </c>
      <c r="H53" s="66">
        <v>220</v>
      </c>
      <c r="I53" s="34">
        <v>50</v>
      </c>
      <c r="J53" s="34">
        <v>50</v>
      </c>
      <c r="K53" s="39">
        <v>40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415</v>
      </c>
      <c r="C54" s="87">
        <v>127</v>
      </c>
      <c r="D54" s="87">
        <v>136</v>
      </c>
      <c r="E54" s="104">
        <v>131</v>
      </c>
      <c r="F54" s="80">
        <v>120</v>
      </c>
      <c r="G54" s="91">
        <v>131</v>
      </c>
      <c r="H54" s="92">
        <v>133</v>
      </c>
      <c r="I54" s="88">
        <v>51</v>
      </c>
      <c r="J54" s="88">
        <v>50</v>
      </c>
      <c r="K54" s="89">
        <v>51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5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5" zoomScale="140" zoomScaleNormal="140" workbookViewId="0">
      <selection activeCell="C55" sqref="C5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45132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115</v>
      </c>
      <c r="D9" s="51">
        <v>16.135000000000002</v>
      </c>
      <c r="E9" s="372">
        <v>19.097999999999999</v>
      </c>
      <c r="F9" s="373"/>
      <c r="G9" s="374"/>
      <c r="H9" s="82" t="s">
        <v>28</v>
      </c>
      <c r="I9" s="83" t="s">
        <v>115</v>
      </c>
      <c r="J9" s="51">
        <v>11.788</v>
      </c>
      <c r="K9" s="372">
        <v>18.123999999999999</v>
      </c>
      <c r="L9" s="373"/>
      <c r="M9" s="374"/>
      <c r="N9" s="50" t="s">
        <v>28</v>
      </c>
      <c r="O9" s="51">
        <v>16.460999999999999</v>
      </c>
      <c r="P9" s="372">
        <v>24.428000000000001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115</v>
      </c>
      <c r="D11" s="34">
        <v>700</v>
      </c>
      <c r="E11" s="34">
        <v>200</v>
      </c>
      <c r="F11" s="34">
        <v>300</v>
      </c>
      <c r="G11" s="39">
        <v>750</v>
      </c>
      <c r="H11" s="33" t="s">
        <v>28</v>
      </c>
      <c r="I11" s="34" t="s">
        <v>115</v>
      </c>
      <c r="J11" s="34">
        <v>300</v>
      </c>
      <c r="K11" s="34">
        <v>130</v>
      </c>
      <c r="L11" s="34">
        <v>120</v>
      </c>
      <c r="M11" s="39">
        <v>130</v>
      </c>
      <c r="N11" s="33" t="s">
        <v>28</v>
      </c>
      <c r="O11" s="34">
        <v>160</v>
      </c>
      <c r="P11" s="34">
        <v>110</v>
      </c>
      <c r="Q11" s="34">
        <v>200</v>
      </c>
      <c r="R11" s="39" t="s">
        <v>254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115</v>
      </c>
      <c r="D12" s="87">
        <v>234</v>
      </c>
      <c r="E12" s="88">
        <v>200</v>
      </c>
      <c r="F12" s="88">
        <v>225</v>
      </c>
      <c r="G12" s="89">
        <v>346</v>
      </c>
      <c r="H12" s="86" t="s">
        <v>28</v>
      </c>
      <c r="I12" s="87" t="s">
        <v>115</v>
      </c>
      <c r="J12" s="87">
        <v>168.6</v>
      </c>
      <c r="K12" s="88">
        <v>129.4</v>
      </c>
      <c r="L12" s="88">
        <v>138</v>
      </c>
      <c r="M12" s="89">
        <v>137.30000000000001</v>
      </c>
      <c r="N12" s="86" t="s">
        <v>28</v>
      </c>
      <c r="O12" s="87">
        <v>125.6</v>
      </c>
      <c r="P12" s="87">
        <v>94.2</v>
      </c>
      <c r="Q12" s="87">
        <v>138.19999999999999</v>
      </c>
      <c r="R12" s="245" t="s">
        <v>254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4.18</v>
      </c>
      <c r="C16" s="93">
        <v>10.465999999999999</v>
      </c>
      <c r="D16" s="94">
        <v>19.225000000000001</v>
      </c>
      <c r="E16" s="51">
        <v>22.108000000000001</v>
      </c>
      <c r="F16" s="372">
        <v>24.864999999999998</v>
      </c>
      <c r="G16" s="373"/>
      <c r="H16" s="374"/>
      <c r="I16" s="50">
        <v>9.3219999999999992</v>
      </c>
      <c r="J16" s="51">
        <v>16.47</v>
      </c>
      <c r="K16" s="51">
        <v>20.012</v>
      </c>
      <c r="L16" s="379">
        <v>21.622</v>
      </c>
      <c r="M16" s="380"/>
      <c r="N16" s="381"/>
      <c r="O16" s="382">
        <v>17.603000000000002</v>
      </c>
      <c r="P16" s="383"/>
      <c r="Q16" s="105">
        <v>15.29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410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 t="s">
        <v>254</v>
      </c>
      <c r="C18" s="96">
        <v>20</v>
      </c>
      <c r="D18" s="66">
        <v>4300</v>
      </c>
      <c r="E18" s="34">
        <v>3100</v>
      </c>
      <c r="F18" s="34">
        <v>30</v>
      </c>
      <c r="G18" s="34">
        <v>40</v>
      </c>
      <c r="H18" s="39">
        <v>35</v>
      </c>
      <c r="I18" s="34">
        <v>30</v>
      </c>
      <c r="J18" s="34">
        <v>180</v>
      </c>
      <c r="K18" s="34">
        <v>2800</v>
      </c>
      <c r="L18" s="34">
        <v>10</v>
      </c>
      <c r="M18" s="34">
        <v>12</v>
      </c>
      <c r="N18" s="34">
        <v>12</v>
      </c>
      <c r="O18" s="33">
        <v>360</v>
      </c>
      <c r="P18" s="34">
        <v>360</v>
      </c>
      <c r="Q18" s="39">
        <v>160</v>
      </c>
      <c r="R18" s="42"/>
    </row>
    <row r="19" spans="1:18" ht="11.25" customHeight="1" thickBot="1" x14ac:dyDescent="0.2">
      <c r="A19" s="55" t="s">
        <v>27</v>
      </c>
      <c r="B19" s="246" t="s">
        <v>254</v>
      </c>
      <c r="C19" s="226">
        <v>82.7</v>
      </c>
      <c r="D19" s="226">
        <v>1391</v>
      </c>
      <c r="E19" s="226">
        <v>948</v>
      </c>
      <c r="F19" s="227">
        <v>39.299999999999997</v>
      </c>
      <c r="G19" s="227">
        <v>38.9</v>
      </c>
      <c r="H19" s="229">
        <v>39.200000000000003</v>
      </c>
      <c r="I19" s="226">
        <v>118.2</v>
      </c>
      <c r="J19" s="226">
        <v>192.4</v>
      </c>
      <c r="K19" s="226">
        <v>892</v>
      </c>
      <c r="L19" s="227">
        <v>39.4</v>
      </c>
      <c r="M19" s="227">
        <v>38.200000000000003</v>
      </c>
      <c r="N19" s="228">
        <v>38.200000000000003</v>
      </c>
      <c r="O19" s="233">
        <v>241</v>
      </c>
      <c r="P19" s="227">
        <v>242</v>
      </c>
      <c r="Q19" s="234">
        <v>178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7.7750000000000004</v>
      </c>
      <c r="C23" s="372">
        <v>10.622999999999999</v>
      </c>
      <c r="D23" s="373"/>
      <c r="E23" s="374"/>
      <c r="F23" s="50">
        <v>6.5579999999999998</v>
      </c>
      <c r="G23" s="51">
        <v>7.8330000000000002</v>
      </c>
      <c r="H23" s="372">
        <v>7.36</v>
      </c>
      <c r="I23" s="373"/>
      <c r="J23" s="374"/>
      <c r="K23" s="50" t="s">
        <v>115</v>
      </c>
      <c r="L23" s="51">
        <v>31.507000000000001</v>
      </c>
      <c r="M23" s="97">
        <v>28.268000000000001</v>
      </c>
      <c r="N23" s="51">
        <v>34.322000000000003</v>
      </c>
      <c r="O23" s="372">
        <v>41.664999999999999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12</v>
      </c>
      <c r="C25" s="34">
        <v>25</v>
      </c>
      <c r="D25" s="34">
        <v>25</v>
      </c>
      <c r="E25" s="39">
        <v>25</v>
      </c>
      <c r="F25" s="235">
        <v>1000</v>
      </c>
      <c r="G25" s="236">
        <v>800</v>
      </c>
      <c r="H25" s="34">
        <v>15</v>
      </c>
      <c r="I25" s="34">
        <v>15</v>
      </c>
      <c r="J25" s="48">
        <v>15</v>
      </c>
      <c r="K25" s="33" t="s">
        <v>255</v>
      </c>
      <c r="L25" s="34">
        <v>900</v>
      </c>
      <c r="M25" s="70">
        <v>2500</v>
      </c>
      <c r="N25" s="34">
        <v>3800</v>
      </c>
      <c r="O25" s="34">
        <v>15</v>
      </c>
      <c r="P25" s="34">
        <v>12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54.8</v>
      </c>
      <c r="C26" s="111">
        <v>57.6</v>
      </c>
      <c r="D26" s="111">
        <v>57.6</v>
      </c>
      <c r="E26" s="112">
        <v>54.7</v>
      </c>
      <c r="F26" s="110">
        <v>316</v>
      </c>
      <c r="G26" s="231">
        <v>268</v>
      </c>
      <c r="H26" s="111">
        <v>39.9</v>
      </c>
      <c r="I26" s="111">
        <v>39.700000000000003</v>
      </c>
      <c r="J26" s="237">
        <v>39.6</v>
      </c>
      <c r="K26" s="230" t="s">
        <v>255</v>
      </c>
      <c r="L26" s="231">
        <v>218</v>
      </c>
      <c r="M26" s="232">
        <v>1562</v>
      </c>
      <c r="N26" s="231">
        <v>1225</v>
      </c>
      <c r="O26" s="111">
        <v>34.5</v>
      </c>
      <c r="P26" s="111">
        <v>31.3</v>
      </c>
      <c r="Q26" s="112">
        <v>30.9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14.829000000000001</v>
      </c>
      <c r="C30" s="35">
        <v>20.289000000000001</v>
      </c>
      <c r="D30" s="35">
        <v>23.75</v>
      </c>
      <c r="E30" s="384">
        <v>24.452999999999999</v>
      </c>
      <c r="F30" s="385"/>
      <c r="G30" s="44">
        <v>12.212999999999999</v>
      </c>
      <c r="H30" s="35">
        <v>14.276999999999999</v>
      </c>
      <c r="I30" s="35">
        <v>24.550999999999998</v>
      </c>
      <c r="J30" s="384">
        <v>30.963999999999999</v>
      </c>
      <c r="K30" s="386"/>
      <c r="L30" s="385"/>
      <c r="M30" s="44">
        <v>3.6949999999999998</v>
      </c>
      <c r="N30" s="35">
        <v>4.97</v>
      </c>
      <c r="O30" s="384">
        <v>8.0020000000000007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35</v>
      </c>
      <c r="C32" s="34">
        <v>45</v>
      </c>
      <c r="D32" s="34">
        <v>50</v>
      </c>
      <c r="E32" s="34">
        <v>10</v>
      </c>
      <c r="F32" s="48">
        <v>10</v>
      </c>
      <c r="G32" s="33">
        <v>10</v>
      </c>
      <c r="H32" s="34">
        <v>1000</v>
      </c>
      <c r="I32" s="34">
        <v>3800</v>
      </c>
      <c r="J32" s="34">
        <v>20</v>
      </c>
      <c r="K32" s="34">
        <v>15</v>
      </c>
      <c r="L32" s="39">
        <v>20</v>
      </c>
      <c r="M32" s="33">
        <v>150</v>
      </c>
      <c r="N32" s="34">
        <v>140</v>
      </c>
      <c r="O32" s="34">
        <v>95</v>
      </c>
      <c r="P32" s="34">
        <v>120</v>
      </c>
      <c r="Q32" s="39">
        <v>130</v>
      </c>
      <c r="R32" s="41"/>
    </row>
    <row r="33" spans="1:18" ht="11.25" customHeight="1" thickBot="1" x14ac:dyDescent="0.2">
      <c r="A33" s="60" t="s">
        <v>27</v>
      </c>
      <c r="B33" s="86">
        <v>119.1</v>
      </c>
      <c r="C33" s="87">
        <v>147.6</v>
      </c>
      <c r="D33" s="87">
        <v>64.8</v>
      </c>
      <c r="E33" s="87">
        <v>39.200000000000003</v>
      </c>
      <c r="F33" s="238">
        <v>36.6</v>
      </c>
      <c r="G33" s="86">
        <v>58.5</v>
      </c>
      <c r="H33" s="87">
        <v>474</v>
      </c>
      <c r="I33" s="98">
        <v>1733</v>
      </c>
      <c r="J33" s="87">
        <v>40.9</v>
      </c>
      <c r="K33" s="87">
        <v>40.1</v>
      </c>
      <c r="L33" s="104">
        <v>42.3</v>
      </c>
      <c r="M33" s="87">
        <v>115.9</v>
      </c>
      <c r="N33" s="87">
        <v>87.7</v>
      </c>
      <c r="O33" s="87">
        <v>77.5</v>
      </c>
      <c r="P33" s="87">
        <v>107.6</v>
      </c>
      <c r="Q33" s="104">
        <v>107.3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8.7050000000000001</v>
      </c>
      <c r="C37" s="35">
        <v>16.670000000000002</v>
      </c>
      <c r="D37" s="35">
        <v>18.77</v>
      </c>
      <c r="E37" s="35">
        <v>19.088000000000001</v>
      </c>
      <c r="F37" s="35">
        <v>20.46</v>
      </c>
      <c r="G37" s="384">
        <v>30.16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300</v>
      </c>
      <c r="C39" s="34">
        <v>230</v>
      </c>
      <c r="D39" s="34" t="s">
        <v>255</v>
      </c>
      <c r="E39" s="34" t="s">
        <v>255</v>
      </c>
      <c r="F39" s="34">
        <v>700</v>
      </c>
      <c r="G39" s="34">
        <v>1000</v>
      </c>
      <c r="H39" s="34">
        <v>1000</v>
      </c>
      <c r="I39" s="34">
        <v>950</v>
      </c>
      <c r="J39" s="34" t="s">
        <v>255</v>
      </c>
      <c r="K39" s="34" t="s">
        <v>254</v>
      </c>
      <c r="L39" s="48" t="s">
        <v>254</v>
      </c>
      <c r="M39" s="33">
        <v>400</v>
      </c>
      <c r="N39" s="34">
        <v>130</v>
      </c>
      <c r="O39" s="34">
        <v>400</v>
      </c>
      <c r="P39" s="39">
        <v>700</v>
      </c>
      <c r="Q39" s="42"/>
    </row>
    <row r="40" spans="1:18" ht="11.25" customHeight="1" thickBot="1" x14ac:dyDescent="0.2">
      <c r="A40" s="62" t="s">
        <v>27</v>
      </c>
      <c r="B40" s="117">
        <v>411</v>
      </c>
      <c r="C40" s="77">
        <v>403</v>
      </c>
      <c r="D40" s="77" t="s">
        <v>255</v>
      </c>
      <c r="E40" s="242" t="s">
        <v>255</v>
      </c>
      <c r="F40" s="77">
        <v>468</v>
      </c>
      <c r="G40" s="77">
        <v>473</v>
      </c>
      <c r="H40" s="77">
        <v>469</v>
      </c>
      <c r="I40" s="77">
        <v>465</v>
      </c>
      <c r="J40" s="78" t="s">
        <v>254</v>
      </c>
      <c r="K40" s="78" t="s">
        <v>254</v>
      </c>
      <c r="L40" s="79" t="s">
        <v>254</v>
      </c>
      <c r="M40" s="86">
        <v>243</v>
      </c>
      <c r="N40" s="87">
        <v>118.2</v>
      </c>
      <c r="O40" s="87">
        <v>177.7</v>
      </c>
      <c r="P40" s="104">
        <v>330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5.2</v>
      </c>
      <c r="K44" s="51">
        <v>10.968</v>
      </c>
      <c r="L44" s="372">
        <v>20.305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15</v>
      </c>
      <c r="K46" s="34">
        <v>12</v>
      </c>
      <c r="L46" s="34">
        <v>20</v>
      </c>
      <c r="M46" s="34">
        <v>15</v>
      </c>
      <c r="N46" s="39">
        <v>20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70.900000000000006</v>
      </c>
      <c r="K47" s="87">
        <v>54.6</v>
      </c>
      <c r="L47" s="87">
        <v>55.7</v>
      </c>
      <c r="M47" s="87">
        <v>56.1</v>
      </c>
      <c r="N47" s="114">
        <v>55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115</v>
      </c>
      <c r="C51" s="372">
        <v>14.069000000000001</v>
      </c>
      <c r="D51" s="373"/>
      <c r="E51" s="374"/>
      <c r="F51" s="382">
        <v>15.563000000000001</v>
      </c>
      <c r="G51" s="373"/>
      <c r="H51" s="383"/>
      <c r="I51" s="372">
        <v>7.0529999999999999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412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243" t="s">
        <v>115</v>
      </c>
      <c r="C53" s="34">
        <v>180</v>
      </c>
      <c r="D53" s="48">
        <v>140</v>
      </c>
      <c r="E53" s="244">
        <v>130</v>
      </c>
      <c r="F53" s="66">
        <v>190</v>
      </c>
      <c r="G53" s="66">
        <v>200</v>
      </c>
      <c r="H53" s="66">
        <v>200</v>
      </c>
      <c r="I53" s="34">
        <v>50</v>
      </c>
      <c r="J53" s="34">
        <v>45</v>
      </c>
      <c r="K53" s="39">
        <v>50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115</v>
      </c>
      <c r="C54" s="87">
        <v>149.69999999999999</v>
      </c>
      <c r="D54" s="87">
        <v>162.5</v>
      </c>
      <c r="E54" s="104">
        <v>163.80000000000001</v>
      </c>
      <c r="F54" s="80">
        <v>131.6</v>
      </c>
      <c r="G54" s="91">
        <v>137.5</v>
      </c>
      <c r="H54" s="92">
        <v>139.4</v>
      </c>
      <c r="I54" s="88">
        <v>53.3</v>
      </c>
      <c r="J54" s="88">
        <v>53.3</v>
      </c>
      <c r="K54" s="89">
        <v>53.9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5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workbookViewId="0">
      <selection activeCell="A5" sqref="A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45138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115</v>
      </c>
      <c r="D9" s="51">
        <v>16.262</v>
      </c>
      <c r="E9" s="372">
        <v>19.146999999999998</v>
      </c>
      <c r="F9" s="373"/>
      <c r="G9" s="374"/>
      <c r="H9" s="82" t="s">
        <v>28</v>
      </c>
      <c r="I9" s="83" t="s">
        <v>115</v>
      </c>
      <c r="J9" s="51">
        <v>11.856999999999999</v>
      </c>
      <c r="K9" s="372">
        <v>18.145</v>
      </c>
      <c r="L9" s="373"/>
      <c r="M9" s="374"/>
      <c r="N9" s="50" t="s">
        <v>28</v>
      </c>
      <c r="O9" s="51">
        <v>16.465</v>
      </c>
      <c r="P9" s="372">
        <v>24.454000000000001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115</v>
      </c>
      <c r="D11" s="34">
        <v>750</v>
      </c>
      <c r="E11" s="34">
        <v>210</v>
      </c>
      <c r="F11" s="34">
        <v>240</v>
      </c>
      <c r="G11" s="39">
        <v>400</v>
      </c>
      <c r="H11" s="33" t="s">
        <v>28</v>
      </c>
      <c r="I11" s="34" t="s">
        <v>115</v>
      </c>
      <c r="J11" s="34">
        <v>300</v>
      </c>
      <c r="K11" s="34">
        <v>140</v>
      </c>
      <c r="L11" s="34">
        <v>140</v>
      </c>
      <c r="M11" s="39">
        <v>130</v>
      </c>
      <c r="N11" s="33" t="s">
        <v>28</v>
      </c>
      <c r="O11" s="34">
        <v>180</v>
      </c>
      <c r="P11" s="34">
        <v>90</v>
      </c>
      <c r="Q11" s="34">
        <v>200</v>
      </c>
      <c r="R11" s="39" t="s">
        <v>254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115</v>
      </c>
      <c r="D12" s="87">
        <v>233</v>
      </c>
      <c r="E12" s="88">
        <v>207</v>
      </c>
      <c r="F12" s="88">
        <v>213</v>
      </c>
      <c r="G12" s="89">
        <v>272</v>
      </c>
      <c r="H12" s="86" t="s">
        <v>28</v>
      </c>
      <c r="I12" s="87" t="s">
        <v>115</v>
      </c>
      <c r="J12" s="87">
        <v>170.2</v>
      </c>
      <c r="K12" s="88">
        <v>127.8</v>
      </c>
      <c r="L12" s="88">
        <v>137.6</v>
      </c>
      <c r="M12" s="89">
        <v>138.80000000000001</v>
      </c>
      <c r="N12" s="86" t="s">
        <v>28</v>
      </c>
      <c r="O12" s="87">
        <v>130.4</v>
      </c>
      <c r="P12" s="87">
        <v>92.1</v>
      </c>
      <c r="Q12" s="87">
        <v>153.6</v>
      </c>
      <c r="R12" s="245" t="s">
        <v>254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4.1769999999999996</v>
      </c>
      <c r="C16" s="93">
        <v>10.512</v>
      </c>
      <c r="D16" s="94">
        <v>19.260000000000002</v>
      </c>
      <c r="E16" s="51">
        <v>22.125</v>
      </c>
      <c r="F16" s="372">
        <v>24.824999999999999</v>
      </c>
      <c r="G16" s="373"/>
      <c r="H16" s="374"/>
      <c r="I16" s="50">
        <v>9.3490000000000002</v>
      </c>
      <c r="J16" s="51">
        <v>16.602</v>
      </c>
      <c r="K16" s="51">
        <v>20.027999999999999</v>
      </c>
      <c r="L16" s="379">
        <v>21.655000000000001</v>
      </c>
      <c r="M16" s="380"/>
      <c r="N16" s="381"/>
      <c r="O16" s="382">
        <v>17.713000000000001</v>
      </c>
      <c r="P16" s="383"/>
      <c r="Q16" s="105">
        <v>15.491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410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 t="s">
        <v>254</v>
      </c>
      <c r="C18" s="96">
        <v>15</v>
      </c>
      <c r="D18" s="66">
        <v>4200</v>
      </c>
      <c r="E18" s="34">
        <v>3000</v>
      </c>
      <c r="F18" s="34">
        <v>35</v>
      </c>
      <c r="G18" s="34">
        <v>35</v>
      </c>
      <c r="H18" s="39">
        <v>40</v>
      </c>
      <c r="I18" s="34">
        <v>30</v>
      </c>
      <c r="J18" s="34">
        <v>220</v>
      </c>
      <c r="K18" s="34">
        <v>2600</v>
      </c>
      <c r="L18" s="34">
        <v>10</v>
      </c>
      <c r="M18" s="34">
        <v>8</v>
      </c>
      <c r="N18" s="34">
        <v>10</v>
      </c>
      <c r="O18" s="33">
        <v>320</v>
      </c>
      <c r="P18" s="34">
        <v>320</v>
      </c>
      <c r="Q18" s="39">
        <v>150</v>
      </c>
      <c r="R18" s="42"/>
    </row>
    <row r="19" spans="1:18" ht="11.25" customHeight="1" thickBot="1" x14ac:dyDescent="0.2">
      <c r="A19" s="55" t="s">
        <v>27</v>
      </c>
      <c r="B19" s="246" t="s">
        <v>254</v>
      </c>
      <c r="C19" s="226">
        <v>82.9</v>
      </c>
      <c r="D19" s="226">
        <v>1412</v>
      </c>
      <c r="E19" s="226">
        <v>947</v>
      </c>
      <c r="F19" s="227">
        <v>39.200000000000003</v>
      </c>
      <c r="G19" s="227">
        <v>39.1</v>
      </c>
      <c r="H19" s="229">
        <v>39.5</v>
      </c>
      <c r="I19" s="226">
        <v>119.8</v>
      </c>
      <c r="J19" s="226">
        <v>195.4</v>
      </c>
      <c r="K19" s="226">
        <v>856</v>
      </c>
      <c r="L19" s="227">
        <v>39.1</v>
      </c>
      <c r="M19" s="227">
        <v>38.5</v>
      </c>
      <c r="N19" s="228">
        <v>38.700000000000003</v>
      </c>
      <c r="O19" s="233">
        <v>236</v>
      </c>
      <c r="P19" s="227">
        <v>237</v>
      </c>
      <c r="Q19" s="234">
        <v>181.4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7.7679999999999998</v>
      </c>
      <c r="C23" s="372">
        <v>10.672000000000001</v>
      </c>
      <c r="D23" s="373"/>
      <c r="E23" s="374"/>
      <c r="F23" s="50">
        <v>6.62</v>
      </c>
      <c r="G23" s="51">
        <v>7.8449999999999998</v>
      </c>
      <c r="H23" s="372">
        <v>7.3940000000000001</v>
      </c>
      <c r="I23" s="373"/>
      <c r="J23" s="374"/>
      <c r="K23" s="50" t="s">
        <v>115</v>
      </c>
      <c r="L23" s="51">
        <v>31.515999999999998</v>
      </c>
      <c r="M23" s="97">
        <v>28.288</v>
      </c>
      <c r="N23" s="51">
        <v>34.244999999999997</v>
      </c>
      <c r="O23" s="372">
        <v>41.731000000000002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15</v>
      </c>
      <c r="C25" s="34">
        <v>25</v>
      </c>
      <c r="D25" s="34">
        <v>25</v>
      </c>
      <c r="E25" s="39">
        <v>20</v>
      </c>
      <c r="F25" s="235">
        <v>900</v>
      </c>
      <c r="G25" s="236">
        <v>1000</v>
      </c>
      <c r="H25" s="34">
        <v>15</v>
      </c>
      <c r="I25" s="34">
        <v>15</v>
      </c>
      <c r="J25" s="48">
        <v>15</v>
      </c>
      <c r="K25" s="33" t="s">
        <v>255</v>
      </c>
      <c r="L25" s="34">
        <v>800</v>
      </c>
      <c r="M25" s="70">
        <v>2800</v>
      </c>
      <c r="N25" s="34">
        <v>3000</v>
      </c>
      <c r="O25" s="34">
        <v>10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56</v>
      </c>
      <c r="C26" s="111">
        <v>57.7</v>
      </c>
      <c r="D26" s="111">
        <v>56.7</v>
      </c>
      <c r="E26" s="112">
        <v>54.7</v>
      </c>
      <c r="F26" s="110">
        <v>307</v>
      </c>
      <c r="G26" s="231">
        <v>295</v>
      </c>
      <c r="H26" s="111">
        <v>41.4</v>
      </c>
      <c r="I26" s="111">
        <v>40.9</v>
      </c>
      <c r="J26" s="237">
        <v>40.6</v>
      </c>
      <c r="K26" s="230" t="s">
        <v>255</v>
      </c>
      <c r="L26" s="231">
        <v>273</v>
      </c>
      <c r="M26" s="232">
        <v>1586</v>
      </c>
      <c r="N26" s="231">
        <v>910</v>
      </c>
      <c r="O26" s="111">
        <v>30.8</v>
      </c>
      <c r="P26" s="111">
        <v>31</v>
      </c>
      <c r="Q26" s="112">
        <v>30.9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14.842000000000001</v>
      </c>
      <c r="C30" s="35">
        <v>20.332999999999998</v>
      </c>
      <c r="D30" s="35">
        <v>23.763000000000002</v>
      </c>
      <c r="E30" s="384">
        <v>24.486000000000001</v>
      </c>
      <c r="F30" s="385"/>
      <c r="G30" s="44">
        <v>12.266999999999999</v>
      </c>
      <c r="H30" s="35">
        <v>14.315</v>
      </c>
      <c r="I30" s="35">
        <v>24.567</v>
      </c>
      <c r="J30" s="384">
        <v>31.061</v>
      </c>
      <c r="K30" s="386"/>
      <c r="L30" s="385"/>
      <c r="M30" s="44">
        <v>3.6850000000000001</v>
      </c>
      <c r="N30" s="35">
        <v>5.0229999999999997</v>
      </c>
      <c r="O30" s="384">
        <v>8.0429999999999993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35</v>
      </c>
      <c r="C32" s="34">
        <v>45</v>
      </c>
      <c r="D32" s="34">
        <v>45</v>
      </c>
      <c r="E32" s="34">
        <v>10</v>
      </c>
      <c r="F32" s="48">
        <v>10</v>
      </c>
      <c r="G32" s="33">
        <v>10</v>
      </c>
      <c r="H32" s="34">
        <v>1000</v>
      </c>
      <c r="I32" s="34">
        <v>3600</v>
      </c>
      <c r="J32" s="34">
        <v>15</v>
      </c>
      <c r="K32" s="34">
        <v>12</v>
      </c>
      <c r="L32" s="39">
        <v>15</v>
      </c>
      <c r="M32" s="33">
        <v>160</v>
      </c>
      <c r="N32" s="34">
        <v>140</v>
      </c>
      <c r="O32" s="34">
        <v>100</v>
      </c>
      <c r="P32" s="34">
        <v>120</v>
      </c>
      <c r="Q32" s="39">
        <v>110</v>
      </c>
      <c r="R32" s="41"/>
    </row>
    <row r="33" spans="1:18" ht="11.25" customHeight="1" thickBot="1" x14ac:dyDescent="0.2">
      <c r="A33" s="60" t="s">
        <v>27</v>
      </c>
      <c r="B33" s="86">
        <v>125</v>
      </c>
      <c r="C33" s="87">
        <v>154.19999999999999</v>
      </c>
      <c r="D33" s="87">
        <v>67.400000000000006</v>
      </c>
      <c r="E33" s="87">
        <v>36.799999999999997</v>
      </c>
      <c r="F33" s="238">
        <v>37</v>
      </c>
      <c r="G33" s="86">
        <v>58.8</v>
      </c>
      <c r="H33" s="87">
        <v>469</v>
      </c>
      <c r="I33" s="98">
        <v>1721</v>
      </c>
      <c r="J33" s="87">
        <v>41.2</v>
      </c>
      <c r="K33" s="87">
        <v>40.700000000000003</v>
      </c>
      <c r="L33" s="104">
        <v>42.2</v>
      </c>
      <c r="M33" s="87">
        <v>127.6</v>
      </c>
      <c r="N33" s="87">
        <v>88.3</v>
      </c>
      <c r="O33" s="87">
        <v>78.3</v>
      </c>
      <c r="P33" s="87">
        <v>107.1</v>
      </c>
      <c r="Q33" s="104">
        <v>105.8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8.7739999999999991</v>
      </c>
      <c r="C37" s="35">
        <v>16.712</v>
      </c>
      <c r="D37" s="35">
        <v>18.937999999999999</v>
      </c>
      <c r="E37" s="35">
        <v>19.03</v>
      </c>
      <c r="F37" s="35">
        <v>20.466000000000001</v>
      </c>
      <c r="G37" s="384">
        <v>30.212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350</v>
      </c>
      <c r="C39" s="34" t="s">
        <v>255</v>
      </c>
      <c r="D39" s="34" t="s">
        <v>255</v>
      </c>
      <c r="E39" s="34" t="s">
        <v>255</v>
      </c>
      <c r="F39" s="34">
        <v>1100</v>
      </c>
      <c r="G39" s="34">
        <v>950</v>
      </c>
      <c r="H39" s="34">
        <v>950</v>
      </c>
      <c r="I39" s="34">
        <v>950</v>
      </c>
      <c r="J39" s="34" t="s">
        <v>255</v>
      </c>
      <c r="K39" s="34" t="s">
        <v>254</v>
      </c>
      <c r="L39" s="48" t="s">
        <v>254</v>
      </c>
      <c r="M39" s="33">
        <v>450</v>
      </c>
      <c r="N39" s="34">
        <v>150</v>
      </c>
      <c r="O39" s="34">
        <v>400</v>
      </c>
      <c r="P39" s="39">
        <v>600</v>
      </c>
      <c r="Q39" s="42"/>
    </row>
    <row r="40" spans="1:18" ht="11.25" customHeight="1" thickBot="1" x14ac:dyDescent="0.2">
      <c r="A40" s="62" t="s">
        <v>27</v>
      </c>
      <c r="B40" s="117">
        <v>445</v>
      </c>
      <c r="C40" s="77" t="s">
        <v>255</v>
      </c>
      <c r="D40" s="77" t="s">
        <v>255</v>
      </c>
      <c r="E40" s="242" t="s">
        <v>255</v>
      </c>
      <c r="F40" s="77">
        <v>472</v>
      </c>
      <c r="G40" s="77">
        <v>480</v>
      </c>
      <c r="H40" s="77">
        <v>478</v>
      </c>
      <c r="I40" s="77">
        <v>482</v>
      </c>
      <c r="J40" s="78" t="s">
        <v>254</v>
      </c>
      <c r="K40" s="78" t="s">
        <v>254</v>
      </c>
      <c r="L40" s="79" t="s">
        <v>254</v>
      </c>
      <c r="M40" s="86">
        <v>236</v>
      </c>
      <c r="N40" s="87">
        <v>117.1</v>
      </c>
      <c r="O40" s="87">
        <v>166.4</v>
      </c>
      <c r="P40" s="104">
        <v>337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5.2539999999999996</v>
      </c>
      <c r="K44" s="51">
        <v>10.962</v>
      </c>
      <c r="L44" s="372">
        <v>20.321999999999999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12</v>
      </c>
      <c r="K46" s="34">
        <v>10</v>
      </c>
      <c r="L46" s="34">
        <v>15</v>
      </c>
      <c r="M46" s="34">
        <v>20</v>
      </c>
      <c r="N46" s="39">
        <v>20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72.3</v>
      </c>
      <c r="K47" s="87">
        <v>53.7</v>
      </c>
      <c r="L47" s="87">
        <v>55.4</v>
      </c>
      <c r="M47" s="87">
        <v>55.8</v>
      </c>
      <c r="N47" s="114">
        <v>55.3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115</v>
      </c>
      <c r="C51" s="372">
        <v>14.278</v>
      </c>
      <c r="D51" s="373"/>
      <c r="E51" s="374"/>
      <c r="F51" s="382">
        <v>15.63</v>
      </c>
      <c r="G51" s="373"/>
      <c r="H51" s="383"/>
      <c r="I51" s="372">
        <v>7.077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21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412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243" t="s">
        <v>115</v>
      </c>
      <c r="C53" s="34">
        <v>210</v>
      </c>
      <c r="D53" s="48">
        <v>150</v>
      </c>
      <c r="E53" s="244">
        <v>140</v>
      </c>
      <c r="F53" s="66">
        <v>200</v>
      </c>
      <c r="G53" s="66">
        <v>220</v>
      </c>
      <c r="H53" s="66">
        <v>220</v>
      </c>
      <c r="I53" s="34">
        <v>45</v>
      </c>
      <c r="J53" s="34">
        <v>45</v>
      </c>
      <c r="K53" s="39">
        <v>45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115</v>
      </c>
      <c r="C54" s="87">
        <v>137.30000000000001</v>
      </c>
      <c r="D54" s="87">
        <v>164.2</v>
      </c>
      <c r="E54" s="104">
        <v>165.9</v>
      </c>
      <c r="F54" s="80">
        <v>130.6</v>
      </c>
      <c r="G54" s="91">
        <v>137.4</v>
      </c>
      <c r="H54" s="92">
        <v>140.69999999999999</v>
      </c>
      <c r="I54" s="88">
        <v>54.4</v>
      </c>
      <c r="J54" s="88">
        <v>54.3</v>
      </c>
      <c r="K54" s="89">
        <v>54.4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5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3" zoomScale="120" zoomScaleNormal="120" workbookViewId="0">
      <selection activeCell="A5" sqref="A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45145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115</v>
      </c>
      <c r="D9" s="51">
        <v>16.34</v>
      </c>
      <c r="E9" s="372">
        <v>19.18</v>
      </c>
      <c r="F9" s="373"/>
      <c r="G9" s="374"/>
      <c r="H9" s="82" t="s">
        <v>28</v>
      </c>
      <c r="I9" s="83" t="s">
        <v>115</v>
      </c>
      <c r="J9" s="51">
        <v>11.93</v>
      </c>
      <c r="K9" s="372">
        <v>18.190000000000001</v>
      </c>
      <c r="L9" s="373"/>
      <c r="M9" s="374"/>
      <c r="N9" s="50" t="s">
        <v>28</v>
      </c>
      <c r="O9" s="51">
        <v>16.434999999999999</v>
      </c>
      <c r="P9" s="372">
        <v>24.454999999999998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115</v>
      </c>
      <c r="D11" s="34">
        <v>700</v>
      </c>
      <c r="E11" s="34">
        <v>200</v>
      </c>
      <c r="F11" s="34">
        <v>200</v>
      </c>
      <c r="G11" s="39">
        <v>250</v>
      </c>
      <c r="H11" s="33" t="s">
        <v>28</v>
      </c>
      <c r="I11" s="34" t="s">
        <v>115</v>
      </c>
      <c r="J11" s="34">
        <v>330</v>
      </c>
      <c r="K11" s="34">
        <v>130</v>
      </c>
      <c r="L11" s="34">
        <v>120</v>
      </c>
      <c r="M11" s="39">
        <v>130</v>
      </c>
      <c r="N11" s="33" t="s">
        <v>28</v>
      </c>
      <c r="O11" s="34">
        <v>150</v>
      </c>
      <c r="P11" s="34">
        <v>75</v>
      </c>
      <c r="Q11" s="34">
        <v>350</v>
      </c>
      <c r="R11" s="39" t="s">
        <v>254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115</v>
      </c>
      <c r="D12" s="87">
        <v>236</v>
      </c>
      <c r="E12" s="88">
        <v>195</v>
      </c>
      <c r="F12" s="88">
        <v>196</v>
      </c>
      <c r="G12" s="89">
        <v>207</v>
      </c>
      <c r="H12" s="86" t="s">
        <v>28</v>
      </c>
      <c r="I12" s="87" t="s">
        <v>115</v>
      </c>
      <c r="J12" s="87">
        <v>164</v>
      </c>
      <c r="K12" s="88">
        <v>128</v>
      </c>
      <c r="L12" s="88">
        <v>135</v>
      </c>
      <c r="M12" s="89">
        <v>136</v>
      </c>
      <c r="N12" s="86" t="s">
        <v>28</v>
      </c>
      <c r="O12" s="87">
        <v>132</v>
      </c>
      <c r="P12" s="87">
        <v>89</v>
      </c>
      <c r="Q12" s="87">
        <v>171</v>
      </c>
      <c r="R12" s="245" t="s">
        <v>254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4.1849999999999996</v>
      </c>
      <c r="C16" s="93">
        <v>10.57</v>
      </c>
      <c r="D16" s="94">
        <v>19.21</v>
      </c>
      <c r="E16" s="51">
        <v>22.13</v>
      </c>
      <c r="F16" s="372">
        <v>24.978000000000002</v>
      </c>
      <c r="G16" s="373"/>
      <c r="H16" s="374"/>
      <c r="I16" s="50">
        <v>9.39</v>
      </c>
      <c r="J16" s="51">
        <v>16.715</v>
      </c>
      <c r="K16" s="51">
        <v>20.03</v>
      </c>
      <c r="L16" s="379">
        <v>21.69</v>
      </c>
      <c r="M16" s="380"/>
      <c r="N16" s="381"/>
      <c r="O16" s="382">
        <v>17.864999999999998</v>
      </c>
      <c r="P16" s="383"/>
      <c r="Q16" s="105">
        <v>15.718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410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 t="s">
        <v>254</v>
      </c>
      <c r="C18" s="96">
        <v>15</v>
      </c>
      <c r="D18" s="66">
        <v>4800</v>
      </c>
      <c r="E18" s="34">
        <v>3000</v>
      </c>
      <c r="F18" s="34">
        <v>30</v>
      </c>
      <c r="G18" s="34">
        <v>30</v>
      </c>
      <c r="H18" s="39">
        <v>30</v>
      </c>
      <c r="I18" s="34">
        <v>30</v>
      </c>
      <c r="J18" s="34">
        <v>250</v>
      </c>
      <c r="K18" s="34">
        <v>3000</v>
      </c>
      <c r="L18" s="34">
        <v>12</v>
      </c>
      <c r="M18" s="34">
        <v>10</v>
      </c>
      <c r="N18" s="34">
        <v>10</v>
      </c>
      <c r="O18" s="33">
        <v>310</v>
      </c>
      <c r="P18" s="34">
        <v>350</v>
      </c>
      <c r="Q18" s="39">
        <v>170</v>
      </c>
      <c r="R18" s="42"/>
    </row>
    <row r="19" spans="1:18" ht="11.25" customHeight="1" thickBot="1" x14ac:dyDescent="0.2">
      <c r="A19" s="55" t="s">
        <v>27</v>
      </c>
      <c r="B19" s="246" t="s">
        <v>254</v>
      </c>
      <c r="C19" s="226">
        <v>87</v>
      </c>
      <c r="D19" s="226">
        <v>1420</v>
      </c>
      <c r="E19" s="226">
        <v>943</v>
      </c>
      <c r="F19" s="227">
        <v>40</v>
      </c>
      <c r="G19" s="227">
        <v>39.1</v>
      </c>
      <c r="H19" s="229">
        <v>39</v>
      </c>
      <c r="I19" s="226">
        <v>124</v>
      </c>
      <c r="J19" s="226">
        <v>204</v>
      </c>
      <c r="K19" s="226">
        <v>877</v>
      </c>
      <c r="L19" s="227">
        <v>41</v>
      </c>
      <c r="M19" s="227">
        <v>38.5</v>
      </c>
      <c r="N19" s="228">
        <v>38.700000000000003</v>
      </c>
      <c r="O19" s="233">
        <v>227</v>
      </c>
      <c r="P19" s="227">
        <v>232</v>
      </c>
      <c r="Q19" s="234">
        <v>182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8.0299999999999994</v>
      </c>
      <c r="C23" s="372">
        <v>10.791</v>
      </c>
      <c r="D23" s="373"/>
      <c r="E23" s="374"/>
      <c r="F23" s="50">
        <v>6.7119999999999997</v>
      </c>
      <c r="G23" s="51">
        <v>7.8449999999999998</v>
      </c>
      <c r="H23" s="372">
        <v>7.4050000000000002</v>
      </c>
      <c r="I23" s="373"/>
      <c r="J23" s="374"/>
      <c r="K23" s="50">
        <v>22.72</v>
      </c>
      <c r="L23" s="51">
        <v>31.524999999999999</v>
      </c>
      <c r="M23" s="97">
        <v>28.285</v>
      </c>
      <c r="N23" s="51">
        <v>34.204999999999998</v>
      </c>
      <c r="O23" s="372">
        <v>41.741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15</v>
      </c>
      <c r="C25" s="34">
        <v>25</v>
      </c>
      <c r="D25" s="34">
        <v>25</v>
      </c>
      <c r="E25" s="39">
        <v>25</v>
      </c>
      <c r="F25" s="235">
        <v>1000</v>
      </c>
      <c r="G25" s="236">
        <v>950</v>
      </c>
      <c r="H25" s="34">
        <v>20</v>
      </c>
      <c r="I25" s="34">
        <v>15</v>
      </c>
      <c r="J25" s="48">
        <v>15</v>
      </c>
      <c r="K25" s="33" t="s">
        <v>255</v>
      </c>
      <c r="L25" s="34" t="s">
        <v>255</v>
      </c>
      <c r="M25" s="70">
        <v>2700</v>
      </c>
      <c r="N25" s="34">
        <v>2800</v>
      </c>
      <c r="O25" s="34">
        <v>12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58</v>
      </c>
      <c r="C26" s="111">
        <v>57</v>
      </c>
      <c r="D26" s="111">
        <v>56.7</v>
      </c>
      <c r="E26" s="112">
        <v>57</v>
      </c>
      <c r="F26" s="110">
        <v>363</v>
      </c>
      <c r="G26" s="231">
        <v>275</v>
      </c>
      <c r="H26" s="111">
        <v>43</v>
      </c>
      <c r="I26" s="111">
        <v>40.9</v>
      </c>
      <c r="J26" s="237">
        <v>40.6</v>
      </c>
      <c r="K26" s="230" t="s">
        <v>255</v>
      </c>
      <c r="L26" s="231" t="s">
        <v>255</v>
      </c>
      <c r="M26" s="232">
        <v>1520</v>
      </c>
      <c r="N26" s="231">
        <v>778</v>
      </c>
      <c r="O26" s="111">
        <v>32</v>
      </c>
      <c r="P26" s="111">
        <v>30</v>
      </c>
      <c r="Q26" s="112">
        <v>30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14.855</v>
      </c>
      <c r="C30" s="35">
        <v>20.344999999999999</v>
      </c>
      <c r="D30" s="35">
        <v>23.754999999999999</v>
      </c>
      <c r="E30" s="384">
        <v>24.518999999999998</v>
      </c>
      <c r="F30" s="385"/>
      <c r="G30" s="44">
        <v>12.324999999999999</v>
      </c>
      <c r="H30" s="35">
        <v>14.332000000000001</v>
      </c>
      <c r="I30" s="35">
        <v>24.55</v>
      </c>
      <c r="J30" s="384">
        <v>31.135000000000002</v>
      </c>
      <c r="K30" s="386"/>
      <c r="L30" s="385"/>
      <c r="M30" s="44">
        <v>3.9350000000000001</v>
      </c>
      <c r="N30" s="35">
        <v>5.1849999999999996</v>
      </c>
      <c r="O30" s="384">
        <v>8.1549999999999994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35</v>
      </c>
      <c r="C32" s="34">
        <v>40</v>
      </c>
      <c r="D32" s="34">
        <v>45</v>
      </c>
      <c r="E32" s="34">
        <v>10</v>
      </c>
      <c r="F32" s="48">
        <v>10</v>
      </c>
      <c r="G32" s="33">
        <v>10</v>
      </c>
      <c r="H32" s="34">
        <v>1000</v>
      </c>
      <c r="I32" s="34">
        <v>3500</v>
      </c>
      <c r="J32" s="34">
        <v>12</v>
      </c>
      <c r="K32" s="34">
        <v>12</v>
      </c>
      <c r="L32" s="39">
        <v>12</v>
      </c>
      <c r="M32" s="33">
        <v>190</v>
      </c>
      <c r="N32" s="34">
        <v>130</v>
      </c>
      <c r="O32" s="34">
        <v>80</v>
      </c>
      <c r="P32" s="34">
        <v>100</v>
      </c>
      <c r="Q32" s="39">
        <v>100</v>
      </c>
      <c r="R32" s="41"/>
    </row>
    <row r="33" spans="1:18" ht="11.25" customHeight="1" thickBot="1" x14ac:dyDescent="0.2">
      <c r="A33" s="60" t="s">
        <v>27</v>
      </c>
      <c r="B33" s="86">
        <v>128</v>
      </c>
      <c r="C33" s="87">
        <v>154.19999999999999</v>
      </c>
      <c r="D33" s="87">
        <v>62</v>
      </c>
      <c r="E33" s="87">
        <v>29</v>
      </c>
      <c r="F33" s="238">
        <v>28</v>
      </c>
      <c r="G33" s="86">
        <v>61</v>
      </c>
      <c r="H33" s="87">
        <v>440</v>
      </c>
      <c r="I33" s="98">
        <v>1690</v>
      </c>
      <c r="J33" s="87">
        <v>43</v>
      </c>
      <c r="K33" s="87">
        <v>42</v>
      </c>
      <c r="L33" s="104">
        <v>42.2</v>
      </c>
      <c r="M33" s="87">
        <v>135</v>
      </c>
      <c r="N33" s="87">
        <v>91</v>
      </c>
      <c r="O33" s="87">
        <v>78.3</v>
      </c>
      <c r="P33" s="87">
        <v>96</v>
      </c>
      <c r="Q33" s="104">
        <v>99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8.6300000000000008</v>
      </c>
      <c r="C37" s="35">
        <v>16.75</v>
      </c>
      <c r="D37" s="35">
        <v>18.920000000000002</v>
      </c>
      <c r="E37" s="35">
        <v>19.010000000000002</v>
      </c>
      <c r="F37" s="35">
        <v>20.46</v>
      </c>
      <c r="G37" s="384">
        <v>30.23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410</v>
      </c>
      <c r="C39" s="34">
        <v>310</v>
      </c>
      <c r="D39" s="34" t="s">
        <v>255</v>
      </c>
      <c r="E39" s="34" t="s">
        <v>255</v>
      </c>
      <c r="F39" s="34">
        <v>1200</v>
      </c>
      <c r="G39" s="34">
        <v>900</v>
      </c>
      <c r="H39" s="34">
        <v>900</v>
      </c>
      <c r="I39" s="34">
        <v>1000</v>
      </c>
      <c r="J39" s="34" t="s">
        <v>255</v>
      </c>
      <c r="K39" s="34" t="s">
        <v>254</v>
      </c>
      <c r="L39" s="48" t="s">
        <v>254</v>
      </c>
      <c r="M39" s="33">
        <v>280</v>
      </c>
      <c r="N39" s="34">
        <v>140</v>
      </c>
      <c r="O39" s="34">
        <v>300</v>
      </c>
      <c r="P39" s="39">
        <v>700</v>
      </c>
      <c r="Q39" s="42"/>
    </row>
    <row r="40" spans="1:18" ht="11.25" customHeight="1" thickBot="1" x14ac:dyDescent="0.2">
      <c r="A40" s="62" t="s">
        <v>27</v>
      </c>
      <c r="B40" s="117">
        <v>447</v>
      </c>
      <c r="C40" s="77">
        <v>418</v>
      </c>
      <c r="D40" s="77" t="s">
        <v>255</v>
      </c>
      <c r="E40" s="242" t="s">
        <v>255</v>
      </c>
      <c r="F40" s="77">
        <v>471</v>
      </c>
      <c r="G40" s="77">
        <v>475</v>
      </c>
      <c r="H40" s="77">
        <v>479</v>
      </c>
      <c r="I40" s="77">
        <v>487</v>
      </c>
      <c r="J40" s="78" t="s">
        <v>254</v>
      </c>
      <c r="K40" s="78" t="s">
        <v>254</v>
      </c>
      <c r="L40" s="79" t="s">
        <v>254</v>
      </c>
      <c r="M40" s="86">
        <v>189</v>
      </c>
      <c r="N40" s="87">
        <v>121</v>
      </c>
      <c r="O40" s="87">
        <v>150</v>
      </c>
      <c r="P40" s="104">
        <v>332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5.32</v>
      </c>
      <c r="K44" s="51">
        <v>10.96</v>
      </c>
      <c r="L44" s="372">
        <v>20.327000000000002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12</v>
      </c>
      <c r="K46" s="34">
        <v>12</v>
      </c>
      <c r="L46" s="34">
        <v>15</v>
      </c>
      <c r="M46" s="34">
        <v>15</v>
      </c>
      <c r="N46" s="39">
        <v>15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74</v>
      </c>
      <c r="K47" s="87">
        <v>58</v>
      </c>
      <c r="L47" s="87">
        <v>57</v>
      </c>
      <c r="M47" s="87">
        <v>57</v>
      </c>
      <c r="N47" s="114">
        <v>57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115</v>
      </c>
      <c r="C51" s="372">
        <v>14.525</v>
      </c>
      <c r="D51" s="373"/>
      <c r="E51" s="374"/>
      <c r="F51" s="382">
        <v>15.734999999999999</v>
      </c>
      <c r="G51" s="373"/>
      <c r="H51" s="383"/>
      <c r="I51" s="372">
        <v>7.0949999999999998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286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418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243" t="s">
        <v>115</v>
      </c>
      <c r="C53" s="34">
        <v>210</v>
      </c>
      <c r="D53" s="48">
        <v>150</v>
      </c>
      <c r="E53" s="244">
        <v>130</v>
      </c>
      <c r="F53" s="66">
        <v>200</v>
      </c>
      <c r="G53" s="66">
        <v>220</v>
      </c>
      <c r="H53" s="66">
        <v>220</v>
      </c>
      <c r="I53" s="34">
        <v>50</v>
      </c>
      <c r="J53" s="34">
        <v>50</v>
      </c>
      <c r="K53" s="39">
        <v>45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115</v>
      </c>
      <c r="C54" s="87">
        <v>131</v>
      </c>
      <c r="D54" s="87">
        <v>145</v>
      </c>
      <c r="E54" s="104">
        <v>165</v>
      </c>
      <c r="F54" s="80">
        <v>136</v>
      </c>
      <c r="G54" s="91">
        <v>138</v>
      </c>
      <c r="H54" s="92">
        <v>142</v>
      </c>
      <c r="I54" s="88">
        <v>55</v>
      </c>
      <c r="J54" s="88">
        <v>54.3</v>
      </c>
      <c r="K54" s="89">
        <v>54.4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5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" zoomScaleNormal="100" workbookViewId="0">
      <selection activeCell="C55" sqref="C5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45159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115</v>
      </c>
      <c r="D9" s="51">
        <v>16.440000000000001</v>
      </c>
      <c r="E9" s="372">
        <v>19.03</v>
      </c>
      <c r="F9" s="373"/>
      <c r="G9" s="374"/>
      <c r="H9" s="82" t="s">
        <v>28</v>
      </c>
      <c r="I9" s="83" t="s">
        <v>115</v>
      </c>
      <c r="J9" s="51">
        <v>12.01</v>
      </c>
      <c r="K9" s="372">
        <v>18.295000000000002</v>
      </c>
      <c r="L9" s="373"/>
      <c r="M9" s="374"/>
      <c r="N9" s="50" t="s">
        <v>28</v>
      </c>
      <c r="O9" s="51">
        <v>16.614999999999998</v>
      </c>
      <c r="P9" s="372">
        <v>24.574999999999999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115</v>
      </c>
      <c r="D11" s="34">
        <v>700</v>
      </c>
      <c r="E11" s="34">
        <v>180</v>
      </c>
      <c r="F11" s="34">
        <v>190</v>
      </c>
      <c r="G11" s="39">
        <v>250</v>
      </c>
      <c r="H11" s="33" t="s">
        <v>28</v>
      </c>
      <c r="I11" s="34" t="s">
        <v>115</v>
      </c>
      <c r="J11" s="34">
        <v>300</v>
      </c>
      <c r="K11" s="34">
        <v>130</v>
      </c>
      <c r="L11" s="34">
        <v>120</v>
      </c>
      <c r="M11" s="39">
        <v>130</v>
      </c>
      <c r="N11" s="33" t="s">
        <v>28</v>
      </c>
      <c r="O11" s="34">
        <v>180</v>
      </c>
      <c r="P11" s="34">
        <v>90</v>
      </c>
      <c r="Q11" s="34">
        <v>260</v>
      </c>
      <c r="R11" s="39" t="s">
        <v>254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115</v>
      </c>
      <c r="D12" s="87">
        <v>243</v>
      </c>
      <c r="E12" s="88">
        <v>194</v>
      </c>
      <c r="F12" s="88">
        <v>193.2</v>
      </c>
      <c r="G12" s="89">
        <v>207</v>
      </c>
      <c r="H12" s="86" t="s">
        <v>28</v>
      </c>
      <c r="I12" s="87" t="s">
        <v>115</v>
      </c>
      <c r="J12" s="87">
        <v>162.19999999999999</v>
      </c>
      <c r="K12" s="88">
        <v>124.7</v>
      </c>
      <c r="L12" s="88">
        <v>131</v>
      </c>
      <c r="M12" s="89">
        <v>134</v>
      </c>
      <c r="N12" s="86" t="s">
        <v>28</v>
      </c>
      <c r="O12" s="87">
        <v>131.80000000000001</v>
      </c>
      <c r="P12" s="87">
        <v>87.1</v>
      </c>
      <c r="Q12" s="87">
        <v>157.19999999999999</v>
      </c>
      <c r="R12" s="245" t="s">
        <v>254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4.18</v>
      </c>
      <c r="C16" s="93">
        <v>10.62</v>
      </c>
      <c r="D16" s="94">
        <v>19.21</v>
      </c>
      <c r="E16" s="51">
        <v>21.954999999999998</v>
      </c>
      <c r="F16" s="372">
        <v>24.954999999999998</v>
      </c>
      <c r="G16" s="373"/>
      <c r="H16" s="374"/>
      <c r="I16" s="50">
        <v>9.375</v>
      </c>
      <c r="J16" s="51">
        <v>16.954999999999998</v>
      </c>
      <c r="K16" s="51">
        <v>20.684999999999999</v>
      </c>
      <c r="L16" s="379">
        <v>21.71</v>
      </c>
      <c r="M16" s="380"/>
      <c r="N16" s="381"/>
      <c r="O16" s="382">
        <v>17.885000000000002</v>
      </c>
      <c r="P16" s="383"/>
      <c r="Q16" s="105">
        <v>15.725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410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 t="s">
        <v>254</v>
      </c>
      <c r="C18" s="96">
        <v>35</v>
      </c>
      <c r="D18" s="66">
        <v>4900</v>
      </c>
      <c r="E18" s="34">
        <v>3600</v>
      </c>
      <c r="F18" s="34">
        <v>45</v>
      </c>
      <c r="G18" s="34">
        <v>35</v>
      </c>
      <c r="H18" s="39">
        <v>35</v>
      </c>
      <c r="I18" s="34">
        <v>45</v>
      </c>
      <c r="J18" s="34">
        <v>330</v>
      </c>
      <c r="K18" s="34">
        <v>2800</v>
      </c>
      <c r="L18" s="34">
        <v>10</v>
      </c>
      <c r="M18" s="34">
        <v>10</v>
      </c>
      <c r="N18" s="34">
        <v>10</v>
      </c>
      <c r="O18" s="33">
        <v>300</v>
      </c>
      <c r="P18" s="34">
        <v>300</v>
      </c>
      <c r="Q18" s="39">
        <v>150</v>
      </c>
      <c r="R18" s="42"/>
    </row>
    <row r="19" spans="1:18" ht="11.25" customHeight="1" thickBot="1" x14ac:dyDescent="0.2">
      <c r="A19" s="55" t="s">
        <v>27</v>
      </c>
      <c r="B19" s="246" t="s">
        <v>254</v>
      </c>
      <c r="C19" s="226">
        <v>90.9</v>
      </c>
      <c r="D19" s="226">
        <v>1463</v>
      </c>
      <c r="E19" s="226">
        <v>958</v>
      </c>
      <c r="F19" s="227">
        <v>40.1</v>
      </c>
      <c r="G19" s="227">
        <v>38.6</v>
      </c>
      <c r="H19" s="229">
        <v>38.5</v>
      </c>
      <c r="I19" s="226">
        <v>127</v>
      </c>
      <c r="J19" s="226">
        <v>231</v>
      </c>
      <c r="K19" s="226">
        <v>874</v>
      </c>
      <c r="L19" s="227">
        <v>39.5</v>
      </c>
      <c r="M19" s="227">
        <v>39</v>
      </c>
      <c r="N19" s="228">
        <v>39</v>
      </c>
      <c r="O19" s="233">
        <v>224</v>
      </c>
      <c r="P19" s="227">
        <v>223</v>
      </c>
      <c r="Q19" s="234">
        <v>174.2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8.2200000000000006</v>
      </c>
      <c r="C23" s="372">
        <v>10.83</v>
      </c>
      <c r="D23" s="373"/>
      <c r="E23" s="374"/>
      <c r="F23" s="50">
        <v>6.8</v>
      </c>
      <c r="G23" s="51">
        <v>7.86</v>
      </c>
      <c r="H23" s="372">
        <v>7.43</v>
      </c>
      <c r="I23" s="373"/>
      <c r="J23" s="374"/>
      <c r="K23" s="50" t="s">
        <v>115</v>
      </c>
      <c r="L23" s="51">
        <v>31.54</v>
      </c>
      <c r="M23" s="97">
        <v>28.41</v>
      </c>
      <c r="N23" s="51">
        <v>34.35</v>
      </c>
      <c r="O23" s="372">
        <v>41.844999999999999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15</v>
      </c>
      <c r="C25" s="34">
        <v>25</v>
      </c>
      <c r="D25" s="34">
        <v>25</v>
      </c>
      <c r="E25" s="39">
        <v>25</v>
      </c>
      <c r="F25" s="235">
        <v>1000</v>
      </c>
      <c r="G25" s="236">
        <v>950</v>
      </c>
      <c r="H25" s="34">
        <v>20</v>
      </c>
      <c r="I25" s="34">
        <v>15</v>
      </c>
      <c r="J25" s="48">
        <v>15</v>
      </c>
      <c r="K25" s="33" t="s">
        <v>255</v>
      </c>
      <c r="L25" s="34" t="s">
        <v>255</v>
      </c>
      <c r="M25" s="70">
        <v>2700</v>
      </c>
      <c r="N25" s="34">
        <v>2800</v>
      </c>
      <c r="O25" s="34">
        <v>12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58</v>
      </c>
      <c r="C26" s="111">
        <v>57</v>
      </c>
      <c r="D26" s="111">
        <v>56.7</v>
      </c>
      <c r="E26" s="112">
        <v>57</v>
      </c>
      <c r="F26" s="110">
        <v>363</v>
      </c>
      <c r="G26" s="231">
        <v>275</v>
      </c>
      <c r="H26" s="111">
        <v>43</v>
      </c>
      <c r="I26" s="111">
        <v>40.9</v>
      </c>
      <c r="J26" s="237">
        <v>40.6</v>
      </c>
      <c r="K26" s="230" t="s">
        <v>255</v>
      </c>
      <c r="L26" s="231" t="s">
        <v>255</v>
      </c>
      <c r="M26" s="232">
        <v>1520</v>
      </c>
      <c r="N26" s="231">
        <v>778</v>
      </c>
      <c r="O26" s="111">
        <v>32</v>
      </c>
      <c r="P26" s="111">
        <v>30</v>
      </c>
      <c r="Q26" s="112">
        <v>30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14.93</v>
      </c>
      <c r="C30" s="35">
        <v>20.440000000000001</v>
      </c>
      <c r="D30" s="35">
        <v>23.79</v>
      </c>
      <c r="E30" s="384">
        <v>24.535</v>
      </c>
      <c r="F30" s="385"/>
      <c r="G30" s="44">
        <v>12.38</v>
      </c>
      <c r="H30" s="35">
        <v>14.425000000000001</v>
      </c>
      <c r="I30" s="35">
        <v>24.62</v>
      </c>
      <c r="J30" s="384">
        <v>31.135000000000002</v>
      </c>
      <c r="K30" s="386"/>
      <c r="L30" s="385"/>
      <c r="M30" s="44">
        <v>4.08</v>
      </c>
      <c r="N30" s="35">
        <v>5.3449999999999998</v>
      </c>
      <c r="O30" s="384">
        <v>8.1950000000000003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40</v>
      </c>
      <c r="C32" s="34">
        <v>50</v>
      </c>
      <c r="D32" s="34">
        <v>50</v>
      </c>
      <c r="E32" s="34">
        <v>10</v>
      </c>
      <c r="F32" s="48">
        <v>10</v>
      </c>
      <c r="G32" s="33">
        <v>15</v>
      </c>
      <c r="H32" s="34">
        <v>1200</v>
      </c>
      <c r="I32" s="34">
        <v>3800</v>
      </c>
      <c r="J32" s="34">
        <v>12</v>
      </c>
      <c r="K32" s="34">
        <v>12</v>
      </c>
      <c r="L32" s="39">
        <v>12</v>
      </c>
      <c r="M32" s="33">
        <v>110</v>
      </c>
      <c r="N32" s="34">
        <v>130</v>
      </c>
      <c r="O32" s="34">
        <v>90</v>
      </c>
      <c r="P32" s="34">
        <v>120</v>
      </c>
      <c r="Q32" s="39">
        <v>120</v>
      </c>
      <c r="R32" s="41"/>
    </row>
    <row r="33" spans="1:18" ht="11.25" customHeight="1" thickBot="1" x14ac:dyDescent="0.2">
      <c r="A33" s="60" t="s">
        <v>27</v>
      </c>
      <c r="B33" s="86">
        <v>140.4</v>
      </c>
      <c r="C33" s="87">
        <v>159.19999999999999</v>
      </c>
      <c r="D33" s="87">
        <v>64.400000000000006</v>
      </c>
      <c r="E33" s="87">
        <v>29.5</v>
      </c>
      <c r="F33" s="238">
        <v>28.5</v>
      </c>
      <c r="G33" s="86">
        <v>65.7</v>
      </c>
      <c r="H33" s="87">
        <v>483</v>
      </c>
      <c r="I33" s="98">
        <v>1731</v>
      </c>
      <c r="J33" s="87">
        <v>42.3</v>
      </c>
      <c r="K33" s="87">
        <v>41.5</v>
      </c>
      <c r="L33" s="104">
        <v>41.1</v>
      </c>
      <c r="M33" s="87">
        <v>93.8</v>
      </c>
      <c r="N33" s="87">
        <v>88.8</v>
      </c>
      <c r="O33" s="87">
        <v>78.2</v>
      </c>
      <c r="P33" s="87">
        <v>98.8</v>
      </c>
      <c r="Q33" s="104">
        <v>107.1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8.3800000000000008</v>
      </c>
      <c r="C37" s="35">
        <v>16.73</v>
      </c>
      <c r="D37" s="35">
        <v>19.03</v>
      </c>
      <c r="E37" s="35">
        <v>19.045000000000002</v>
      </c>
      <c r="F37" s="35">
        <v>20.524999999999999</v>
      </c>
      <c r="G37" s="384">
        <v>30.22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300</v>
      </c>
      <c r="C39" s="34" t="s">
        <v>255</v>
      </c>
      <c r="D39" s="34" t="s">
        <v>255</v>
      </c>
      <c r="E39" s="34" t="s">
        <v>255</v>
      </c>
      <c r="F39" s="34">
        <v>1100</v>
      </c>
      <c r="G39" s="34">
        <v>1000</v>
      </c>
      <c r="H39" s="34">
        <v>1000</v>
      </c>
      <c r="I39" s="34">
        <v>1000</v>
      </c>
      <c r="J39" s="34" t="s">
        <v>255</v>
      </c>
      <c r="K39" s="34" t="s">
        <v>254</v>
      </c>
      <c r="L39" s="48" t="s">
        <v>254</v>
      </c>
      <c r="M39" s="33">
        <v>480</v>
      </c>
      <c r="N39" s="34">
        <v>150</v>
      </c>
      <c r="O39" s="34">
        <v>300</v>
      </c>
      <c r="P39" s="39">
        <v>750</v>
      </c>
      <c r="Q39" s="42"/>
    </row>
    <row r="40" spans="1:18" ht="11.25" customHeight="1" thickBot="1" x14ac:dyDescent="0.2">
      <c r="A40" s="62" t="s">
        <v>27</v>
      </c>
      <c r="B40" s="117">
        <v>398</v>
      </c>
      <c r="C40" s="77" t="s">
        <v>255</v>
      </c>
      <c r="D40" s="77" t="s">
        <v>255</v>
      </c>
      <c r="E40" s="242" t="s">
        <v>255</v>
      </c>
      <c r="F40" s="77">
        <v>483</v>
      </c>
      <c r="G40" s="77">
        <v>479</v>
      </c>
      <c r="H40" s="77">
        <v>494</v>
      </c>
      <c r="I40" s="77">
        <v>494</v>
      </c>
      <c r="J40" s="78" t="s">
        <v>254</v>
      </c>
      <c r="K40" s="78" t="s">
        <v>254</v>
      </c>
      <c r="L40" s="79" t="s">
        <v>254</v>
      </c>
      <c r="M40" s="86">
        <v>252</v>
      </c>
      <c r="N40" s="87">
        <v>117.9</v>
      </c>
      <c r="O40" s="87">
        <v>129.6</v>
      </c>
      <c r="P40" s="104">
        <v>329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5.3650000000000002</v>
      </c>
      <c r="K44" s="51">
        <v>10.975</v>
      </c>
      <c r="L44" s="372">
        <v>20.36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12</v>
      </c>
      <c r="K46" s="34">
        <v>12</v>
      </c>
      <c r="L46" s="34">
        <v>20</v>
      </c>
      <c r="M46" s="34">
        <v>20</v>
      </c>
      <c r="N46" s="39">
        <v>15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92.3</v>
      </c>
      <c r="K47" s="87">
        <v>57.3</v>
      </c>
      <c r="L47" s="87">
        <v>57</v>
      </c>
      <c r="M47" s="87">
        <v>57.1</v>
      </c>
      <c r="N47" s="114">
        <v>56.5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115</v>
      </c>
      <c r="C51" s="372">
        <v>14.725</v>
      </c>
      <c r="D51" s="373"/>
      <c r="E51" s="374"/>
      <c r="F51" s="382">
        <v>16.18</v>
      </c>
      <c r="G51" s="373"/>
      <c r="H51" s="383"/>
      <c r="I51" s="372">
        <v>7.12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286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418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243" t="s">
        <v>115</v>
      </c>
      <c r="C53" s="34">
        <v>210</v>
      </c>
      <c r="D53" s="48">
        <v>180</v>
      </c>
      <c r="E53" s="244">
        <v>180</v>
      </c>
      <c r="F53" s="66">
        <v>130</v>
      </c>
      <c r="G53" s="66">
        <v>160</v>
      </c>
      <c r="H53" s="66">
        <v>160</v>
      </c>
      <c r="I53" s="34">
        <v>50</v>
      </c>
      <c r="J53" s="34">
        <v>50</v>
      </c>
      <c r="K53" s="39">
        <v>50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115</v>
      </c>
      <c r="C54" s="87">
        <v>109.7</v>
      </c>
      <c r="D54" s="87">
        <v>165.1</v>
      </c>
      <c r="E54" s="104">
        <v>165.4</v>
      </c>
      <c r="F54" s="80">
        <v>101.7</v>
      </c>
      <c r="G54" s="91">
        <v>108.9</v>
      </c>
      <c r="H54" s="92">
        <v>109.3</v>
      </c>
      <c r="I54" s="88">
        <v>58.2</v>
      </c>
      <c r="J54" s="88">
        <v>54.8</v>
      </c>
      <c r="K54" s="89">
        <v>54.5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5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A9" sqref="A9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45166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115</v>
      </c>
      <c r="D9" s="51">
        <v>16.414999999999999</v>
      </c>
      <c r="E9" s="372">
        <v>18.98</v>
      </c>
      <c r="F9" s="373"/>
      <c r="G9" s="374"/>
      <c r="H9" s="82" t="s">
        <v>28</v>
      </c>
      <c r="I9" s="83" t="s">
        <v>115</v>
      </c>
      <c r="J9" s="51">
        <v>12.08</v>
      </c>
      <c r="K9" s="372">
        <v>18.204999999999998</v>
      </c>
      <c r="L9" s="373"/>
      <c r="M9" s="374"/>
      <c r="N9" s="50" t="s">
        <v>28</v>
      </c>
      <c r="O9" s="51">
        <v>16.594999999999999</v>
      </c>
      <c r="P9" s="372">
        <v>24.585000000000001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115</v>
      </c>
      <c r="D11" s="34">
        <v>750</v>
      </c>
      <c r="E11" s="34">
        <v>210</v>
      </c>
      <c r="F11" s="34">
        <v>220</v>
      </c>
      <c r="G11" s="39">
        <v>800</v>
      </c>
      <c r="H11" s="33" t="s">
        <v>28</v>
      </c>
      <c r="I11" s="34" t="s">
        <v>115</v>
      </c>
      <c r="J11" s="34">
        <v>280</v>
      </c>
      <c r="K11" s="34">
        <v>150</v>
      </c>
      <c r="L11" s="34">
        <v>140</v>
      </c>
      <c r="M11" s="39">
        <v>160</v>
      </c>
      <c r="N11" s="33" t="s">
        <v>28</v>
      </c>
      <c r="O11" s="34">
        <v>180</v>
      </c>
      <c r="P11" s="34">
        <v>130</v>
      </c>
      <c r="Q11" s="34">
        <v>300</v>
      </c>
      <c r="R11" s="39" t="s">
        <v>254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115</v>
      </c>
      <c r="D12" s="87">
        <v>268</v>
      </c>
      <c r="E12" s="88">
        <v>195</v>
      </c>
      <c r="F12" s="88">
        <v>226</v>
      </c>
      <c r="G12" s="89">
        <v>394</v>
      </c>
      <c r="H12" s="86" t="s">
        <v>28</v>
      </c>
      <c r="I12" s="87" t="s">
        <v>115</v>
      </c>
      <c r="J12" s="87">
        <v>173</v>
      </c>
      <c r="K12" s="88">
        <v>131</v>
      </c>
      <c r="L12" s="88">
        <v>134</v>
      </c>
      <c r="M12" s="89">
        <v>133</v>
      </c>
      <c r="N12" s="86" t="s">
        <v>28</v>
      </c>
      <c r="O12" s="87">
        <v>134</v>
      </c>
      <c r="P12" s="87">
        <v>103</v>
      </c>
      <c r="Q12" s="87">
        <v>174</v>
      </c>
      <c r="R12" s="245" t="s">
        <v>254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4.18</v>
      </c>
      <c r="C16" s="93">
        <v>10.68</v>
      </c>
      <c r="D16" s="94">
        <v>19.234999999999999</v>
      </c>
      <c r="E16" s="51">
        <v>22.17</v>
      </c>
      <c r="F16" s="372">
        <v>24.954999999999998</v>
      </c>
      <c r="G16" s="373"/>
      <c r="H16" s="374"/>
      <c r="I16" s="50">
        <v>9.5050000000000008</v>
      </c>
      <c r="J16" s="51">
        <v>17.035</v>
      </c>
      <c r="K16" s="51">
        <v>20.074999999999999</v>
      </c>
      <c r="L16" s="379">
        <v>21.715</v>
      </c>
      <c r="M16" s="380"/>
      <c r="N16" s="381"/>
      <c r="O16" s="382">
        <v>17.940000000000001</v>
      </c>
      <c r="P16" s="383"/>
      <c r="Q16" s="105">
        <v>15.835000000000001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410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 t="s">
        <v>254</v>
      </c>
      <c r="C18" s="96">
        <v>15</v>
      </c>
      <c r="D18" s="66">
        <v>4800</v>
      </c>
      <c r="E18" s="34">
        <v>3000</v>
      </c>
      <c r="F18" s="34">
        <v>35</v>
      </c>
      <c r="G18" s="34">
        <v>30</v>
      </c>
      <c r="H18" s="39">
        <v>30</v>
      </c>
      <c r="I18" s="34">
        <v>50</v>
      </c>
      <c r="J18" s="34">
        <v>390</v>
      </c>
      <c r="K18" s="34">
        <v>3100</v>
      </c>
      <c r="L18" s="34">
        <v>10</v>
      </c>
      <c r="M18" s="34">
        <v>10</v>
      </c>
      <c r="N18" s="34">
        <v>10</v>
      </c>
      <c r="O18" s="33">
        <v>300</v>
      </c>
      <c r="P18" s="34">
        <v>380</v>
      </c>
      <c r="Q18" s="39">
        <v>180</v>
      </c>
      <c r="R18" s="42"/>
    </row>
    <row r="19" spans="1:18" ht="11.25" customHeight="1" thickBot="1" x14ac:dyDescent="0.2">
      <c r="A19" s="55" t="s">
        <v>27</v>
      </c>
      <c r="B19" s="246" t="s">
        <v>254</v>
      </c>
      <c r="C19" s="226">
        <v>83</v>
      </c>
      <c r="D19" s="226">
        <v>1444</v>
      </c>
      <c r="E19" s="226">
        <v>892</v>
      </c>
      <c r="F19" s="227">
        <v>41</v>
      </c>
      <c r="G19" s="227">
        <v>39</v>
      </c>
      <c r="H19" s="229">
        <v>38</v>
      </c>
      <c r="I19" s="226">
        <v>128</v>
      </c>
      <c r="J19" s="226">
        <v>219</v>
      </c>
      <c r="K19" s="226">
        <v>825</v>
      </c>
      <c r="L19" s="227">
        <v>41</v>
      </c>
      <c r="M19" s="227">
        <v>40</v>
      </c>
      <c r="N19" s="228">
        <v>39</v>
      </c>
      <c r="O19" s="233">
        <v>218</v>
      </c>
      <c r="P19" s="227">
        <v>216</v>
      </c>
      <c r="Q19" s="234">
        <v>177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8.2349999999999994</v>
      </c>
      <c r="C23" s="372">
        <v>10.835000000000001</v>
      </c>
      <c r="D23" s="373"/>
      <c r="E23" s="374"/>
      <c r="F23" s="50">
        <v>6.73</v>
      </c>
      <c r="G23" s="51">
        <v>7.87</v>
      </c>
      <c r="H23" s="372">
        <v>7.44</v>
      </c>
      <c r="I23" s="373"/>
      <c r="J23" s="374"/>
      <c r="K23" s="50" t="s">
        <v>115</v>
      </c>
      <c r="L23" s="51">
        <v>31.545000000000002</v>
      </c>
      <c r="M23" s="97">
        <v>28.44</v>
      </c>
      <c r="N23" s="51">
        <v>34.36</v>
      </c>
      <c r="O23" s="372">
        <v>41.875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15</v>
      </c>
      <c r="C25" s="34">
        <v>25</v>
      </c>
      <c r="D25" s="34">
        <v>25</v>
      </c>
      <c r="E25" s="39">
        <v>25</v>
      </c>
      <c r="F25" s="235">
        <v>1100</v>
      </c>
      <c r="G25" s="236">
        <v>900</v>
      </c>
      <c r="H25" s="34">
        <v>15</v>
      </c>
      <c r="I25" s="34">
        <v>20</v>
      </c>
      <c r="J25" s="48">
        <v>12</v>
      </c>
      <c r="K25" s="33" t="s">
        <v>255</v>
      </c>
      <c r="L25" s="34" t="s">
        <v>255</v>
      </c>
      <c r="M25" s="70">
        <v>3000</v>
      </c>
      <c r="N25" s="34">
        <v>3000</v>
      </c>
      <c r="O25" s="34">
        <v>10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62</v>
      </c>
      <c r="C26" s="111">
        <v>59</v>
      </c>
      <c r="D26" s="111">
        <v>55</v>
      </c>
      <c r="E26" s="112">
        <v>55</v>
      </c>
      <c r="F26" s="110">
        <v>377</v>
      </c>
      <c r="G26" s="231">
        <v>343</v>
      </c>
      <c r="H26" s="111">
        <v>41</v>
      </c>
      <c r="I26" s="111">
        <v>39</v>
      </c>
      <c r="J26" s="237">
        <v>40</v>
      </c>
      <c r="K26" s="230" t="s">
        <v>255</v>
      </c>
      <c r="L26" s="231" t="s">
        <v>255</v>
      </c>
      <c r="M26" s="232">
        <v>1520</v>
      </c>
      <c r="N26" s="231">
        <v>888</v>
      </c>
      <c r="O26" s="111">
        <v>31.3</v>
      </c>
      <c r="P26" s="111">
        <v>30.3</v>
      </c>
      <c r="Q26" s="112">
        <v>30.1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14.935</v>
      </c>
      <c r="C30" s="35">
        <v>20.46</v>
      </c>
      <c r="D30" s="35">
        <v>23.8</v>
      </c>
      <c r="E30" s="384">
        <v>24.54</v>
      </c>
      <c r="F30" s="385"/>
      <c r="G30" s="44">
        <v>12.44</v>
      </c>
      <c r="H30" s="35">
        <v>14.515000000000001</v>
      </c>
      <c r="I30" s="35">
        <v>24.61</v>
      </c>
      <c r="J30" s="384">
        <v>31.15</v>
      </c>
      <c r="K30" s="386"/>
      <c r="L30" s="385"/>
      <c r="M30" s="44">
        <v>4.1150000000000002</v>
      </c>
      <c r="N30" s="35">
        <v>5.38</v>
      </c>
      <c r="O30" s="384">
        <v>8.2100000000000009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40</v>
      </c>
      <c r="C32" s="34">
        <v>70</v>
      </c>
      <c r="D32" s="34">
        <v>50</v>
      </c>
      <c r="E32" s="34">
        <v>10</v>
      </c>
      <c r="F32" s="48">
        <v>10</v>
      </c>
      <c r="G32" s="33">
        <v>10</v>
      </c>
      <c r="H32" s="34">
        <v>900</v>
      </c>
      <c r="I32" s="34">
        <v>3300</v>
      </c>
      <c r="J32" s="34">
        <v>15</v>
      </c>
      <c r="K32" s="34">
        <v>12</v>
      </c>
      <c r="L32" s="39">
        <v>12</v>
      </c>
      <c r="M32" s="33">
        <v>150</v>
      </c>
      <c r="N32" s="34">
        <v>150</v>
      </c>
      <c r="O32" s="34">
        <v>80</v>
      </c>
      <c r="P32" s="34">
        <v>140</v>
      </c>
      <c r="Q32" s="39">
        <v>120</v>
      </c>
      <c r="R32" s="41"/>
    </row>
    <row r="33" spans="1:18" ht="11.25" customHeight="1" thickBot="1" x14ac:dyDescent="0.2">
      <c r="A33" s="60" t="s">
        <v>27</v>
      </c>
      <c r="B33" s="86">
        <v>140</v>
      </c>
      <c r="C33" s="87">
        <v>161</v>
      </c>
      <c r="D33" s="87">
        <v>68</v>
      </c>
      <c r="E33" s="87">
        <v>29</v>
      </c>
      <c r="F33" s="238">
        <v>29</v>
      </c>
      <c r="G33" s="86">
        <v>58</v>
      </c>
      <c r="H33" s="87">
        <v>436</v>
      </c>
      <c r="I33" s="98">
        <v>1724</v>
      </c>
      <c r="J33" s="87">
        <v>46</v>
      </c>
      <c r="K33" s="87">
        <v>42</v>
      </c>
      <c r="L33" s="104">
        <v>43</v>
      </c>
      <c r="M33" s="87">
        <v>128</v>
      </c>
      <c r="N33" s="87">
        <v>92</v>
      </c>
      <c r="O33" s="87">
        <v>78</v>
      </c>
      <c r="P33" s="87">
        <v>111</v>
      </c>
      <c r="Q33" s="104">
        <v>101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8.1999999999999993</v>
      </c>
      <c r="C37" s="35">
        <v>16.734999999999999</v>
      </c>
      <c r="D37" s="35">
        <v>18.975000000000001</v>
      </c>
      <c r="E37" s="35">
        <v>19.07</v>
      </c>
      <c r="F37" s="35">
        <v>20.555</v>
      </c>
      <c r="G37" s="384">
        <v>30.24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200</v>
      </c>
      <c r="C39" s="34" t="s">
        <v>255</v>
      </c>
      <c r="D39" s="34" t="s">
        <v>255</v>
      </c>
      <c r="E39" s="34" t="s">
        <v>255</v>
      </c>
      <c r="F39" s="34">
        <v>1100</v>
      </c>
      <c r="G39" s="34">
        <v>900</v>
      </c>
      <c r="H39" s="34">
        <v>750</v>
      </c>
      <c r="I39" s="34">
        <v>900</v>
      </c>
      <c r="J39" s="34" t="s">
        <v>255</v>
      </c>
      <c r="K39" s="34" t="s">
        <v>254</v>
      </c>
      <c r="L39" s="48" t="s">
        <v>254</v>
      </c>
      <c r="M39" s="33">
        <v>410</v>
      </c>
      <c r="N39" s="34">
        <v>150</v>
      </c>
      <c r="O39" s="34">
        <v>170</v>
      </c>
      <c r="P39" s="39">
        <v>700</v>
      </c>
      <c r="Q39" s="42"/>
    </row>
    <row r="40" spans="1:18" ht="11.25" customHeight="1" thickBot="1" x14ac:dyDescent="0.2">
      <c r="A40" s="62" t="s">
        <v>27</v>
      </c>
      <c r="B40" s="117">
        <v>415</v>
      </c>
      <c r="C40" s="77" t="s">
        <v>255</v>
      </c>
      <c r="D40" s="77" t="s">
        <v>255</v>
      </c>
      <c r="E40" s="242" t="s">
        <v>255</v>
      </c>
      <c r="F40" s="77">
        <v>482</v>
      </c>
      <c r="G40" s="77">
        <v>500</v>
      </c>
      <c r="H40" s="77">
        <v>502</v>
      </c>
      <c r="I40" s="77">
        <v>502</v>
      </c>
      <c r="J40" s="78" t="s">
        <v>254</v>
      </c>
      <c r="K40" s="78" t="s">
        <v>254</v>
      </c>
      <c r="L40" s="79" t="s">
        <v>254</v>
      </c>
      <c r="M40" s="86">
        <v>245</v>
      </c>
      <c r="N40" s="87">
        <v>117</v>
      </c>
      <c r="O40" s="87">
        <v>113</v>
      </c>
      <c r="P40" s="104">
        <v>306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5.39</v>
      </c>
      <c r="K44" s="51">
        <v>10.97</v>
      </c>
      <c r="L44" s="372">
        <v>20.364999999999998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12</v>
      </c>
      <c r="K46" s="34">
        <v>10</v>
      </c>
      <c r="L46" s="34">
        <v>15</v>
      </c>
      <c r="M46" s="34">
        <v>15</v>
      </c>
      <c r="N46" s="39">
        <v>20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76</v>
      </c>
      <c r="K47" s="87">
        <v>59</v>
      </c>
      <c r="L47" s="87">
        <v>57</v>
      </c>
      <c r="M47" s="87">
        <v>56</v>
      </c>
      <c r="N47" s="114">
        <v>57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115</v>
      </c>
      <c r="C51" s="372">
        <v>14.815</v>
      </c>
      <c r="D51" s="373"/>
      <c r="E51" s="374"/>
      <c r="F51" s="382">
        <v>16.035</v>
      </c>
      <c r="G51" s="373"/>
      <c r="H51" s="383"/>
      <c r="I51" s="372">
        <v>7.125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286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418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243" t="s">
        <v>115</v>
      </c>
      <c r="C53" s="34">
        <v>220</v>
      </c>
      <c r="D53" s="48">
        <v>150</v>
      </c>
      <c r="E53" s="244">
        <v>150</v>
      </c>
      <c r="F53" s="66">
        <v>200</v>
      </c>
      <c r="G53" s="66">
        <v>200</v>
      </c>
      <c r="H53" s="66">
        <v>200</v>
      </c>
      <c r="I53" s="34">
        <v>50</v>
      </c>
      <c r="J53" s="34">
        <v>45</v>
      </c>
      <c r="K53" s="39">
        <v>60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115</v>
      </c>
      <c r="C54" s="87">
        <v>161</v>
      </c>
      <c r="D54" s="87">
        <v>175</v>
      </c>
      <c r="E54" s="104">
        <v>177</v>
      </c>
      <c r="F54" s="80">
        <v>134</v>
      </c>
      <c r="G54" s="91">
        <v>134</v>
      </c>
      <c r="H54" s="92">
        <v>134</v>
      </c>
      <c r="I54" s="88">
        <v>53</v>
      </c>
      <c r="J54" s="88">
        <v>55</v>
      </c>
      <c r="K54" s="89">
        <v>54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5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E53" sqref="E53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45173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115</v>
      </c>
      <c r="D9" s="51">
        <v>16.504999999999999</v>
      </c>
      <c r="E9" s="372">
        <v>18.945</v>
      </c>
      <c r="F9" s="373"/>
      <c r="G9" s="374"/>
      <c r="H9" s="82" t="s">
        <v>28</v>
      </c>
      <c r="I9" s="83" t="s">
        <v>115</v>
      </c>
      <c r="J9" s="51">
        <v>12.14</v>
      </c>
      <c r="K9" s="372">
        <v>18.265000000000001</v>
      </c>
      <c r="L9" s="373"/>
      <c r="M9" s="374"/>
      <c r="N9" s="50" t="s">
        <v>28</v>
      </c>
      <c r="O9" s="51">
        <v>16.690000000000001</v>
      </c>
      <c r="P9" s="372">
        <v>24.614999999999998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115</v>
      </c>
      <c r="D11" s="34">
        <v>700</v>
      </c>
      <c r="E11" s="34">
        <v>190</v>
      </c>
      <c r="F11" s="34">
        <v>190</v>
      </c>
      <c r="G11" s="39">
        <v>500</v>
      </c>
      <c r="H11" s="33" t="s">
        <v>28</v>
      </c>
      <c r="I11" s="34" t="s">
        <v>115</v>
      </c>
      <c r="J11" s="34">
        <v>300</v>
      </c>
      <c r="K11" s="34">
        <v>130</v>
      </c>
      <c r="L11" s="34">
        <v>130</v>
      </c>
      <c r="M11" s="39">
        <v>120</v>
      </c>
      <c r="N11" s="33" t="s">
        <v>28</v>
      </c>
      <c r="O11" s="34">
        <v>170</v>
      </c>
      <c r="P11" s="34">
        <v>90</v>
      </c>
      <c r="Q11" s="34">
        <v>250</v>
      </c>
      <c r="R11" s="39" t="s">
        <v>254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115</v>
      </c>
      <c r="D12" s="87">
        <v>245</v>
      </c>
      <c r="E12" s="88">
        <v>195</v>
      </c>
      <c r="F12" s="88">
        <v>196.6</v>
      </c>
      <c r="G12" s="89">
        <v>225</v>
      </c>
      <c r="H12" s="86" t="s">
        <v>28</v>
      </c>
      <c r="I12" s="87" t="s">
        <v>115</v>
      </c>
      <c r="J12" s="87">
        <v>169.9</v>
      </c>
      <c r="K12" s="88">
        <v>128.69999999999999</v>
      </c>
      <c r="L12" s="88">
        <v>131.30000000000001</v>
      </c>
      <c r="M12" s="89">
        <v>131.4</v>
      </c>
      <c r="N12" s="86" t="s">
        <v>28</v>
      </c>
      <c r="O12" s="87">
        <v>140.80000000000001</v>
      </c>
      <c r="P12" s="87">
        <v>85.2</v>
      </c>
      <c r="Q12" s="87">
        <v>161.19999999999999</v>
      </c>
      <c r="R12" s="245" t="s">
        <v>254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4.1749999999999998</v>
      </c>
      <c r="C16" s="93">
        <v>10.73</v>
      </c>
      <c r="D16" s="94">
        <v>19.32</v>
      </c>
      <c r="E16" s="51">
        <v>22.21</v>
      </c>
      <c r="F16" s="372">
        <v>24.945</v>
      </c>
      <c r="G16" s="373"/>
      <c r="H16" s="374"/>
      <c r="I16" s="50">
        <v>9.5549999999999997</v>
      </c>
      <c r="J16" s="51">
        <v>17.135000000000002</v>
      </c>
      <c r="K16" s="51">
        <v>20.059999999999999</v>
      </c>
      <c r="L16" s="379">
        <v>21.71</v>
      </c>
      <c r="M16" s="380"/>
      <c r="N16" s="381"/>
      <c r="O16" s="382">
        <v>17.934999999999999</v>
      </c>
      <c r="P16" s="383"/>
      <c r="Q16" s="105">
        <v>15.88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410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 t="s">
        <v>254</v>
      </c>
      <c r="C18" s="96">
        <v>35</v>
      </c>
      <c r="D18" s="66">
        <v>4500</v>
      </c>
      <c r="E18" s="34">
        <v>3100</v>
      </c>
      <c r="F18" s="34">
        <v>30</v>
      </c>
      <c r="G18" s="34">
        <v>25</v>
      </c>
      <c r="H18" s="39">
        <v>35</v>
      </c>
      <c r="I18" s="34">
        <v>50</v>
      </c>
      <c r="J18" s="34">
        <v>260</v>
      </c>
      <c r="K18" s="34">
        <v>2800</v>
      </c>
      <c r="L18" s="34">
        <v>10</v>
      </c>
      <c r="M18" s="34">
        <v>12</v>
      </c>
      <c r="N18" s="34">
        <v>10</v>
      </c>
      <c r="O18" s="33">
        <v>270</v>
      </c>
      <c r="P18" s="34">
        <v>300</v>
      </c>
      <c r="Q18" s="39">
        <v>150</v>
      </c>
      <c r="R18" s="42"/>
    </row>
    <row r="19" spans="1:18" ht="11.25" customHeight="1" thickBot="1" x14ac:dyDescent="0.2">
      <c r="A19" s="55" t="s">
        <v>27</v>
      </c>
      <c r="B19" s="246" t="s">
        <v>254</v>
      </c>
      <c r="C19" s="226">
        <v>90.5</v>
      </c>
      <c r="D19" s="226">
        <v>1448</v>
      </c>
      <c r="E19" s="226">
        <v>949</v>
      </c>
      <c r="F19" s="227">
        <v>38.9</v>
      </c>
      <c r="G19" s="227">
        <v>37.9</v>
      </c>
      <c r="H19" s="229">
        <v>37.5</v>
      </c>
      <c r="I19" s="226">
        <v>127.8</v>
      </c>
      <c r="J19" s="226">
        <v>255</v>
      </c>
      <c r="K19" s="226">
        <v>854</v>
      </c>
      <c r="L19" s="227">
        <v>40.299999999999997</v>
      </c>
      <c r="M19" s="227">
        <v>39.1</v>
      </c>
      <c r="N19" s="228">
        <v>38.6</v>
      </c>
      <c r="O19" s="233">
        <v>216</v>
      </c>
      <c r="P19" s="227">
        <v>215</v>
      </c>
      <c r="Q19" s="234">
        <v>177.4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8.2850000000000001</v>
      </c>
      <c r="C23" s="372">
        <v>10.855</v>
      </c>
      <c r="D23" s="373"/>
      <c r="E23" s="374"/>
      <c r="F23" s="50">
        <v>6.84</v>
      </c>
      <c r="G23" s="51">
        <v>7.8449999999999998</v>
      </c>
      <c r="H23" s="372">
        <v>7.44</v>
      </c>
      <c r="I23" s="373"/>
      <c r="J23" s="374"/>
      <c r="K23" s="50">
        <v>22.715</v>
      </c>
      <c r="L23" s="51">
        <v>31.54</v>
      </c>
      <c r="M23" s="97">
        <v>28.52</v>
      </c>
      <c r="N23" s="51">
        <v>34.424999999999997</v>
      </c>
      <c r="O23" s="372">
        <v>41.875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12</v>
      </c>
      <c r="C25" s="34">
        <v>20</v>
      </c>
      <c r="D25" s="34">
        <v>25</v>
      </c>
      <c r="E25" s="39">
        <v>25</v>
      </c>
      <c r="F25" s="235">
        <v>1100</v>
      </c>
      <c r="G25" s="236">
        <v>800</v>
      </c>
      <c r="H25" s="34">
        <v>20</v>
      </c>
      <c r="I25" s="34">
        <v>15</v>
      </c>
      <c r="J25" s="48">
        <v>15</v>
      </c>
      <c r="K25" s="33" t="s">
        <v>255</v>
      </c>
      <c r="L25" s="34" t="s">
        <v>255</v>
      </c>
      <c r="M25" s="70">
        <v>3100</v>
      </c>
      <c r="N25" s="34">
        <v>3100</v>
      </c>
      <c r="O25" s="34">
        <v>10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55.2</v>
      </c>
      <c r="C26" s="111">
        <v>55.6</v>
      </c>
      <c r="D26" s="111">
        <v>55.7</v>
      </c>
      <c r="E26" s="112">
        <v>55</v>
      </c>
      <c r="F26" s="110">
        <v>417</v>
      </c>
      <c r="G26" s="231">
        <v>322</v>
      </c>
      <c r="H26" s="111">
        <v>43.2</v>
      </c>
      <c r="I26" s="111">
        <v>41</v>
      </c>
      <c r="J26" s="237">
        <v>40.700000000000003</v>
      </c>
      <c r="K26" s="230" t="s">
        <v>255</v>
      </c>
      <c r="L26" s="231" t="s">
        <v>255</v>
      </c>
      <c r="M26" s="232">
        <v>1584</v>
      </c>
      <c r="N26" s="231">
        <v>883</v>
      </c>
      <c r="O26" s="111">
        <v>32.6</v>
      </c>
      <c r="P26" s="111">
        <v>30.7</v>
      </c>
      <c r="Q26" s="112">
        <v>30.4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14.965</v>
      </c>
      <c r="C30" s="35">
        <v>20.504999999999999</v>
      </c>
      <c r="D30" s="35">
        <v>23.774999999999999</v>
      </c>
      <c r="E30" s="384">
        <v>24.53</v>
      </c>
      <c r="F30" s="385"/>
      <c r="G30" s="44">
        <v>12.484999999999999</v>
      </c>
      <c r="H30" s="35">
        <v>14.57</v>
      </c>
      <c r="I30" s="35">
        <v>24.63</v>
      </c>
      <c r="J30" s="384">
        <v>31.145</v>
      </c>
      <c r="K30" s="386"/>
      <c r="L30" s="385"/>
      <c r="M30" s="44">
        <v>4.2300000000000004</v>
      </c>
      <c r="N30" s="35">
        <v>5.415</v>
      </c>
      <c r="O30" s="384">
        <v>8.2200000000000006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45</v>
      </c>
      <c r="C32" s="34">
        <v>70</v>
      </c>
      <c r="D32" s="34">
        <v>50</v>
      </c>
      <c r="E32" s="34">
        <v>8</v>
      </c>
      <c r="F32" s="48">
        <v>10</v>
      </c>
      <c r="G32" s="33">
        <v>10</v>
      </c>
      <c r="H32" s="34">
        <v>1000</v>
      </c>
      <c r="I32" s="34">
        <v>3600</v>
      </c>
      <c r="J32" s="34">
        <v>15</v>
      </c>
      <c r="K32" s="34">
        <v>15</v>
      </c>
      <c r="L32" s="39">
        <v>15</v>
      </c>
      <c r="M32" s="33">
        <v>180</v>
      </c>
      <c r="N32" s="34">
        <v>150</v>
      </c>
      <c r="O32" s="34">
        <v>90</v>
      </c>
      <c r="P32" s="34">
        <v>120</v>
      </c>
      <c r="Q32" s="39">
        <v>120</v>
      </c>
      <c r="R32" s="41"/>
    </row>
    <row r="33" spans="1:18" ht="11.25" customHeight="1" thickBot="1" x14ac:dyDescent="0.2">
      <c r="A33" s="60" t="s">
        <v>27</v>
      </c>
      <c r="B33" s="86">
        <v>142.4</v>
      </c>
      <c r="C33" s="87">
        <v>164.6</v>
      </c>
      <c r="D33" s="87">
        <v>68.2</v>
      </c>
      <c r="E33" s="87">
        <v>29.4</v>
      </c>
      <c r="F33" s="238">
        <v>28.8</v>
      </c>
      <c r="G33" s="86">
        <v>55.9</v>
      </c>
      <c r="H33" s="87">
        <v>487</v>
      </c>
      <c r="I33" s="98">
        <v>1745</v>
      </c>
      <c r="J33" s="87">
        <v>43.7</v>
      </c>
      <c r="K33" s="87">
        <v>41.6</v>
      </c>
      <c r="L33" s="104">
        <v>41.5</v>
      </c>
      <c r="M33" s="87">
        <v>135.4</v>
      </c>
      <c r="N33" s="87">
        <v>89.1</v>
      </c>
      <c r="O33" s="87">
        <v>78.099999999999994</v>
      </c>
      <c r="P33" s="87">
        <v>107.3</v>
      </c>
      <c r="Q33" s="104">
        <v>104.2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8.0399999999999991</v>
      </c>
      <c r="C37" s="35">
        <v>16.734999999999999</v>
      </c>
      <c r="D37" s="35">
        <v>18.954999999999998</v>
      </c>
      <c r="E37" s="35">
        <v>19.12</v>
      </c>
      <c r="F37" s="35">
        <v>20.605</v>
      </c>
      <c r="G37" s="384">
        <v>30.28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320</v>
      </c>
      <c r="C39" s="34" t="s">
        <v>255</v>
      </c>
      <c r="D39" s="34" t="s">
        <v>255</v>
      </c>
      <c r="E39" s="34" t="s">
        <v>255</v>
      </c>
      <c r="F39" s="34">
        <v>1100</v>
      </c>
      <c r="G39" s="34">
        <v>1000</v>
      </c>
      <c r="H39" s="34">
        <v>750</v>
      </c>
      <c r="I39" s="34">
        <v>1000</v>
      </c>
      <c r="J39" s="34" t="s">
        <v>255</v>
      </c>
      <c r="K39" s="34" t="s">
        <v>254</v>
      </c>
      <c r="L39" s="48" t="s">
        <v>254</v>
      </c>
      <c r="M39" s="33">
        <v>500</v>
      </c>
      <c r="N39" s="34">
        <v>150</v>
      </c>
      <c r="O39" s="34">
        <v>260</v>
      </c>
      <c r="P39" s="39">
        <v>750</v>
      </c>
      <c r="Q39" s="42"/>
    </row>
    <row r="40" spans="1:18" ht="11.25" customHeight="1" thickBot="1" x14ac:dyDescent="0.2">
      <c r="A40" s="62" t="s">
        <v>27</v>
      </c>
      <c r="B40" s="117">
        <v>445</v>
      </c>
      <c r="C40" s="77" t="s">
        <v>255</v>
      </c>
      <c r="D40" s="77" t="s">
        <v>255</v>
      </c>
      <c r="E40" s="242" t="s">
        <v>255</v>
      </c>
      <c r="F40" s="77">
        <v>487</v>
      </c>
      <c r="G40" s="77">
        <v>507</v>
      </c>
      <c r="H40" s="77">
        <v>507</v>
      </c>
      <c r="I40" s="77">
        <v>509</v>
      </c>
      <c r="J40" s="78" t="s">
        <v>254</v>
      </c>
      <c r="K40" s="78" t="s">
        <v>254</v>
      </c>
      <c r="L40" s="79" t="s">
        <v>254</v>
      </c>
      <c r="M40" s="86">
        <v>265</v>
      </c>
      <c r="N40" s="87">
        <v>120.1</v>
      </c>
      <c r="O40" s="87">
        <v>120.5</v>
      </c>
      <c r="P40" s="104">
        <v>260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5.4450000000000003</v>
      </c>
      <c r="K44" s="51">
        <v>10.98</v>
      </c>
      <c r="L44" s="372">
        <v>20.364999999999998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15</v>
      </c>
      <c r="K46" s="34">
        <v>12</v>
      </c>
      <c r="L46" s="34">
        <v>15</v>
      </c>
      <c r="M46" s="34">
        <v>20</v>
      </c>
      <c r="N46" s="39">
        <v>20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74.7</v>
      </c>
      <c r="K47" s="87">
        <v>56</v>
      </c>
      <c r="L47" s="87">
        <v>56.8</v>
      </c>
      <c r="M47" s="87">
        <v>56.9</v>
      </c>
      <c r="N47" s="114">
        <v>57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115</v>
      </c>
      <c r="C51" s="372">
        <v>14.9</v>
      </c>
      <c r="D51" s="373"/>
      <c r="E51" s="374"/>
      <c r="F51" s="382">
        <v>16.170000000000002</v>
      </c>
      <c r="G51" s="373"/>
      <c r="H51" s="383"/>
      <c r="I51" s="372">
        <v>7.12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424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418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243" t="s">
        <v>115</v>
      </c>
      <c r="C53" s="34">
        <v>220</v>
      </c>
      <c r="D53" s="48">
        <v>180</v>
      </c>
      <c r="E53" s="244">
        <v>160</v>
      </c>
      <c r="F53" s="66">
        <v>210</v>
      </c>
      <c r="G53" s="66">
        <v>200</v>
      </c>
      <c r="H53" s="66">
        <v>210</v>
      </c>
      <c r="I53" s="34">
        <v>45</v>
      </c>
      <c r="J53" s="34">
        <v>45</v>
      </c>
      <c r="K53" s="39">
        <v>45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115</v>
      </c>
      <c r="C54" s="87">
        <v>131.69999999999999</v>
      </c>
      <c r="D54" s="87">
        <v>174.8</v>
      </c>
      <c r="E54" s="104">
        <v>175.4</v>
      </c>
      <c r="F54" s="80">
        <v>137.6</v>
      </c>
      <c r="G54" s="91">
        <v>136.4</v>
      </c>
      <c r="H54" s="92">
        <v>137.69999999999999</v>
      </c>
      <c r="I54" s="88">
        <v>56.6</v>
      </c>
      <c r="J54" s="88">
        <v>54.7</v>
      </c>
      <c r="K54" s="89">
        <v>54.5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5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Normal="100" workbookViewId="0">
      <selection activeCell="M52" sqref="M52:R5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45180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115</v>
      </c>
      <c r="D9" s="51">
        <v>15.965</v>
      </c>
      <c r="E9" s="372">
        <v>17.465</v>
      </c>
      <c r="F9" s="373"/>
      <c r="G9" s="374"/>
      <c r="H9" s="82" t="s">
        <v>28</v>
      </c>
      <c r="I9" s="83" t="s">
        <v>115</v>
      </c>
      <c r="J9" s="51">
        <v>12.045</v>
      </c>
      <c r="K9" s="372">
        <v>18</v>
      </c>
      <c r="L9" s="373"/>
      <c r="M9" s="374"/>
      <c r="N9" s="50" t="s">
        <v>28</v>
      </c>
      <c r="O9" s="51">
        <v>16.774999999999999</v>
      </c>
      <c r="P9" s="372">
        <v>24.48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115</v>
      </c>
      <c r="D11" s="34">
        <v>800</v>
      </c>
      <c r="E11" s="34">
        <v>200</v>
      </c>
      <c r="F11" s="34">
        <v>250</v>
      </c>
      <c r="G11" s="39">
        <v>1000</v>
      </c>
      <c r="H11" s="33" t="s">
        <v>28</v>
      </c>
      <c r="I11" s="34" t="s">
        <v>115</v>
      </c>
      <c r="J11" s="34">
        <v>300</v>
      </c>
      <c r="K11" s="34">
        <v>130</v>
      </c>
      <c r="L11" s="34">
        <v>120</v>
      </c>
      <c r="M11" s="39">
        <v>120</v>
      </c>
      <c r="N11" s="33" t="s">
        <v>28</v>
      </c>
      <c r="O11" s="34">
        <v>145</v>
      </c>
      <c r="P11" s="34">
        <v>80</v>
      </c>
      <c r="Q11" s="34">
        <v>210</v>
      </c>
      <c r="R11" s="39" t="s">
        <v>254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115</v>
      </c>
      <c r="D12" s="87"/>
      <c r="E12" s="88"/>
      <c r="F12" s="88"/>
      <c r="G12" s="89"/>
      <c r="H12" s="86" t="s">
        <v>28</v>
      </c>
      <c r="I12" s="87" t="s">
        <v>115</v>
      </c>
      <c r="J12" s="87"/>
      <c r="K12" s="88"/>
      <c r="L12" s="88"/>
      <c r="M12" s="89"/>
      <c r="N12" s="86" t="s">
        <v>28</v>
      </c>
      <c r="O12" s="87"/>
      <c r="P12" s="87"/>
      <c r="Q12" s="87"/>
      <c r="R12" s="245" t="s">
        <v>254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3.12</v>
      </c>
      <c r="C16" s="93">
        <v>10.79</v>
      </c>
      <c r="D16" s="94">
        <v>19.225000000000001</v>
      </c>
      <c r="E16" s="51">
        <v>22.125</v>
      </c>
      <c r="F16" s="372">
        <v>24.05</v>
      </c>
      <c r="G16" s="373"/>
      <c r="H16" s="374"/>
      <c r="I16" s="50">
        <v>5.71</v>
      </c>
      <c r="J16" s="51">
        <v>16.734999999999999</v>
      </c>
      <c r="K16" s="51">
        <v>19.995000000000001</v>
      </c>
      <c r="L16" s="379">
        <v>21.31</v>
      </c>
      <c r="M16" s="380"/>
      <c r="N16" s="381"/>
      <c r="O16" s="382">
        <v>15.984999999999999</v>
      </c>
      <c r="P16" s="383"/>
      <c r="Q16" s="105">
        <v>12.94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410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>
        <v>10</v>
      </c>
      <c r="C18" s="96">
        <v>20</v>
      </c>
      <c r="D18" s="66">
        <v>5000</v>
      </c>
      <c r="E18" s="34">
        <v>3000</v>
      </c>
      <c r="F18" s="34">
        <v>30</v>
      </c>
      <c r="G18" s="34">
        <v>25</v>
      </c>
      <c r="H18" s="39">
        <v>30</v>
      </c>
      <c r="I18" s="34">
        <v>10</v>
      </c>
      <c r="J18" s="34">
        <v>220</v>
      </c>
      <c r="K18" s="34">
        <v>3100</v>
      </c>
      <c r="L18" s="34">
        <v>10</v>
      </c>
      <c r="M18" s="34">
        <v>10</v>
      </c>
      <c r="N18" s="34">
        <v>10</v>
      </c>
      <c r="O18" s="33">
        <v>300</v>
      </c>
      <c r="P18" s="34">
        <v>300</v>
      </c>
      <c r="Q18" s="39">
        <v>140</v>
      </c>
      <c r="R18" s="42"/>
    </row>
    <row r="19" spans="1:18" ht="11.25" customHeight="1" thickBot="1" x14ac:dyDescent="0.2">
      <c r="A19" s="55" t="s">
        <v>27</v>
      </c>
      <c r="B19" s="246"/>
      <c r="C19" s="226"/>
      <c r="D19" s="226"/>
      <c r="E19" s="226"/>
      <c r="F19" s="227"/>
      <c r="G19" s="227"/>
      <c r="H19" s="229"/>
      <c r="I19" s="226"/>
      <c r="J19" s="226"/>
      <c r="K19" s="226"/>
      <c r="L19" s="227"/>
      <c r="M19" s="227"/>
      <c r="N19" s="228"/>
      <c r="O19" s="233"/>
      <c r="P19" s="227"/>
      <c r="Q19" s="234"/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5.085</v>
      </c>
      <c r="C23" s="372">
        <v>10.115</v>
      </c>
      <c r="D23" s="373"/>
      <c r="E23" s="374"/>
      <c r="F23" s="50">
        <v>6.4450000000000003</v>
      </c>
      <c r="G23" s="51">
        <v>7.81</v>
      </c>
      <c r="H23" s="372">
        <v>7.1749999999999998</v>
      </c>
      <c r="I23" s="373"/>
      <c r="J23" s="374"/>
      <c r="K23" s="50" t="s">
        <v>115</v>
      </c>
      <c r="L23" s="51">
        <v>31.545000000000002</v>
      </c>
      <c r="M23" s="97">
        <v>28.114999999999998</v>
      </c>
      <c r="N23" s="51">
        <v>34.365000000000002</v>
      </c>
      <c r="O23" s="372">
        <v>41.414999999999999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10</v>
      </c>
      <c r="C25" s="34">
        <v>25</v>
      </c>
      <c r="D25" s="34">
        <v>25</v>
      </c>
      <c r="E25" s="39">
        <v>30</v>
      </c>
      <c r="F25" s="235">
        <v>30</v>
      </c>
      <c r="G25" s="236">
        <v>850</v>
      </c>
      <c r="H25" s="34">
        <v>15</v>
      </c>
      <c r="I25" s="34">
        <v>20</v>
      </c>
      <c r="J25" s="48">
        <v>15</v>
      </c>
      <c r="K25" s="33" t="s">
        <v>255</v>
      </c>
      <c r="L25" s="34" t="s">
        <v>255</v>
      </c>
      <c r="M25" s="70">
        <v>3000</v>
      </c>
      <c r="N25" s="34">
        <v>3500</v>
      </c>
      <c r="O25" s="34">
        <v>10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/>
      <c r="C26" s="111"/>
      <c r="D26" s="111"/>
      <c r="E26" s="112"/>
      <c r="F26" s="110"/>
      <c r="G26" s="231"/>
      <c r="H26" s="111"/>
      <c r="I26" s="111"/>
      <c r="J26" s="237"/>
      <c r="K26" s="230" t="s">
        <v>255</v>
      </c>
      <c r="L26" s="231" t="s">
        <v>255</v>
      </c>
      <c r="M26" s="232"/>
      <c r="N26" s="231"/>
      <c r="O26" s="111"/>
      <c r="P26" s="111"/>
      <c r="Q26" s="112"/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14.77</v>
      </c>
      <c r="C30" s="35">
        <v>20.445</v>
      </c>
      <c r="D30" s="35">
        <v>23.754999999999999</v>
      </c>
      <c r="E30" s="384">
        <v>24.195</v>
      </c>
      <c r="F30" s="385"/>
      <c r="G30" s="44">
        <v>12.54</v>
      </c>
      <c r="H30" s="35">
        <v>14.425000000000001</v>
      </c>
      <c r="I30" s="35">
        <v>24.58</v>
      </c>
      <c r="J30" s="384">
        <v>29.76</v>
      </c>
      <c r="K30" s="386"/>
      <c r="L30" s="385"/>
      <c r="M30" s="44">
        <v>2.5950000000000002</v>
      </c>
      <c r="N30" s="35">
        <v>4.53</v>
      </c>
      <c r="O30" s="384">
        <v>7.665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45</v>
      </c>
      <c r="C32" s="34">
        <v>80</v>
      </c>
      <c r="D32" s="34">
        <v>50</v>
      </c>
      <c r="E32" s="34">
        <v>10</v>
      </c>
      <c r="F32" s="48">
        <v>10</v>
      </c>
      <c r="G32" s="33">
        <v>10</v>
      </c>
      <c r="H32" s="34">
        <v>1100</v>
      </c>
      <c r="I32" s="34">
        <v>4000</v>
      </c>
      <c r="J32" s="34">
        <v>15</v>
      </c>
      <c r="K32" s="34">
        <v>20</v>
      </c>
      <c r="L32" s="39">
        <v>15</v>
      </c>
      <c r="M32" s="33">
        <v>60</v>
      </c>
      <c r="N32" s="34">
        <v>130</v>
      </c>
      <c r="O32" s="34">
        <v>75</v>
      </c>
      <c r="P32" s="34">
        <v>130</v>
      </c>
      <c r="Q32" s="39">
        <v>125</v>
      </c>
      <c r="R32" s="41"/>
    </row>
    <row r="33" spans="1:18" ht="11.25" customHeight="1" thickBot="1" x14ac:dyDescent="0.2">
      <c r="A33" s="60" t="s">
        <v>27</v>
      </c>
      <c r="B33" s="86"/>
      <c r="C33" s="87"/>
      <c r="D33" s="87"/>
      <c r="E33" s="87"/>
      <c r="F33" s="238"/>
      <c r="G33" s="86"/>
      <c r="H33" s="87"/>
      <c r="I33" s="98"/>
      <c r="J33" s="87"/>
      <c r="K33" s="87"/>
      <c r="L33" s="104"/>
      <c r="M33" s="87"/>
      <c r="N33" s="87"/>
      <c r="O33" s="87"/>
      <c r="P33" s="87"/>
      <c r="Q33" s="104"/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7.31</v>
      </c>
      <c r="C37" s="35">
        <v>13.4</v>
      </c>
      <c r="D37" s="35">
        <v>17.045000000000002</v>
      </c>
      <c r="E37" s="35">
        <v>17.335000000000001</v>
      </c>
      <c r="F37" s="35">
        <v>20.11</v>
      </c>
      <c r="G37" s="384">
        <v>30.315000000000001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150</v>
      </c>
      <c r="C39" s="34">
        <v>200</v>
      </c>
      <c r="D39" s="34">
        <v>280</v>
      </c>
      <c r="E39" s="34" t="s">
        <v>255</v>
      </c>
      <c r="F39" s="34">
        <v>1000</v>
      </c>
      <c r="G39" s="34">
        <v>1000</v>
      </c>
      <c r="H39" s="34">
        <v>1000</v>
      </c>
      <c r="I39" s="34">
        <v>1000</v>
      </c>
      <c r="J39" s="34" t="s">
        <v>255</v>
      </c>
      <c r="K39" s="34" t="s">
        <v>254</v>
      </c>
      <c r="L39" s="48" t="s">
        <v>254</v>
      </c>
      <c r="M39" s="33">
        <v>400</v>
      </c>
      <c r="N39" s="34">
        <v>140</v>
      </c>
      <c r="O39" s="34">
        <v>200</v>
      </c>
      <c r="P39" s="39">
        <v>750</v>
      </c>
      <c r="Q39" s="42"/>
    </row>
    <row r="40" spans="1:18" ht="11.25" customHeight="1" thickBot="1" x14ac:dyDescent="0.2">
      <c r="A40" s="62" t="s">
        <v>27</v>
      </c>
      <c r="B40" s="117"/>
      <c r="C40" s="77"/>
      <c r="D40" s="77"/>
      <c r="E40" s="242" t="s">
        <v>255</v>
      </c>
      <c r="F40" s="77"/>
      <c r="G40" s="77"/>
      <c r="H40" s="77"/>
      <c r="I40" s="77"/>
      <c r="J40" s="78" t="s">
        <v>254</v>
      </c>
      <c r="K40" s="78" t="s">
        <v>254</v>
      </c>
      <c r="L40" s="79" t="s">
        <v>254</v>
      </c>
      <c r="M40" s="86"/>
      <c r="N40" s="87"/>
      <c r="O40" s="87"/>
      <c r="P40" s="104"/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5.3</v>
      </c>
      <c r="K44" s="51">
        <v>10.86</v>
      </c>
      <c r="L44" s="372">
        <v>20.149999999999999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12</v>
      </c>
      <c r="K46" s="34">
        <v>12</v>
      </c>
      <c r="L46" s="34">
        <v>20</v>
      </c>
      <c r="M46" s="34">
        <v>20</v>
      </c>
      <c r="N46" s="39">
        <v>20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/>
      <c r="K47" s="87"/>
      <c r="L47" s="87"/>
      <c r="M47" s="87"/>
      <c r="N47" s="114"/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115</v>
      </c>
      <c r="C51" s="372">
        <v>12.824999999999999</v>
      </c>
      <c r="D51" s="373"/>
      <c r="E51" s="374"/>
      <c r="F51" s="382">
        <v>15.365</v>
      </c>
      <c r="G51" s="373"/>
      <c r="H51" s="383"/>
      <c r="I51" s="372">
        <v>6.875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424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426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243" t="s">
        <v>115</v>
      </c>
      <c r="C53" s="34">
        <v>160</v>
      </c>
      <c r="D53" s="48">
        <v>150</v>
      </c>
      <c r="E53" s="244">
        <v>150</v>
      </c>
      <c r="F53" s="66">
        <v>60</v>
      </c>
      <c r="G53" s="66">
        <v>70</v>
      </c>
      <c r="H53" s="66">
        <v>120</v>
      </c>
      <c r="I53" s="34">
        <v>50</v>
      </c>
      <c r="J53" s="34">
        <v>45</v>
      </c>
      <c r="K53" s="39">
        <v>50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115</v>
      </c>
      <c r="C54" s="87"/>
      <c r="D54" s="87"/>
      <c r="E54" s="104"/>
      <c r="F54" s="80"/>
      <c r="G54" s="91"/>
      <c r="H54" s="92"/>
      <c r="I54" s="88"/>
      <c r="J54" s="88"/>
      <c r="K54" s="89"/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>
      <c r="M56" s="457"/>
      <c r="N56" s="457"/>
      <c r="O56" s="457"/>
      <c r="P56" s="457"/>
      <c r="Q56" s="457"/>
      <c r="R56" s="457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9" zoomScaleNormal="100" workbookViewId="0">
      <selection activeCell="O59" sqref="O59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45188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115</v>
      </c>
      <c r="D9" s="51">
        <v>14.816000000000001</v>
      </c>
      <c r="E9" s="372">
        <v>16.734999999999999</v>
      </c>
      <c r="F9" s="373"/>
      <c r="G9" s="374"/>
      <c r="H9" s="82" t="s">
        <v>28</v>
      </c>
      <c r="I9" s="83" t="s">
        <v>115</v>
      </c>
      <c r="J9" s="51">
        <v>11.505000000000001</v>
      </c>
      <c r="K9" s="372">
        <v>17.844999999999999</v>
      </c>
      <c r="L9" s="373"/>
      <c r="M9" s="374"/>
      <c r="N9" s="50" t="s">
        <v>28</v>
      </c>
      <c r="O9" s="51">
        <v>16.88</v>
      </c>
      <c r="P9" s="372">
        <v>24.1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115</v>
      </c>
      <c r="D11" s="34">
        <v>800</v>
      </c>
      <c r="E11" s="34">
        <v>220</v>
      </c>
      <c r="F11" s="34">
        <v>900</v>
      </c>
      <c r="G11" s="39">
        <v>1200</v>
      </c>
      <c r="H11" s="33" t="s">
        <v>28</v>
      </c>
      <c r="I11" s="34" t="s">
        <v>115</v>
      </c>
      <c r="J11" s="34">
        <v>380</v>
      </c>
      <c r="K11" s="34">
        <v>140</v>
      </c>
      <c r="L11" s="34">
        <v>140</v>
      </c>
      <c r="M11" s="39">
        <v>130</v>
      </c>
      <c r="N11" s="33" t="s">
        <v>28</v>
      </c>
      <c r="O11" s="34">
        <v>150</v>
      </c>
      <c r="P11" s="34">
        <v>220</v>
      </c>
      <c r="Q11" s="34">
        <v>280</v>
      </c>
      <c r="R11" s="39" t="s">
        <v>254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115</v>
      </c>
      <c r="D12" s="87">
        <v>295</v>
      </c>
      <c r="E12" s="88">
        <v>249</v>
      </c>
      <c r="F12" s="88">
        <v>431</v>
      </c>
      <c r="G12" s="89">
        <v>598</v>
      </c>
      <c r="H12" s="86" t="s">
        <v>28</v>
      </c>
      <c r="I12" s="87" t="s">
        <v>115</v>
      </c>
      <c r="J12" s="87">
        <v>179.7</v>
      </c>
      <c r="K12" s="88">
        <v>130.5</v>
      </c>
      <c r="L12" s="88">
        <v>142.9</v>
      </c>
      <c r="M12" s="89">
        <v>143.69999999999999</v>
      </c>
      <c r="N12" s="86" t="s">
        <v>28</v>
      </c>
      <c r="O12" s="87">
        <v>154.5</v>
      </c>
      <c r="P12" s="87">
        <v>146.19999999999999</v>
      </c>
      <c r="Q12" s="87">
        <v>197.5</v>
      </c>
      <c r="R12" s="245" t="s">
        <v>254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4.165</v>
      </c>
      <c r="C16" s="93">
        <v>10.84</v>
      </c>
      <c r="D16" s="94">
        <v>19.225000000000001</v>
      </c>
      <c r="E16" s="51">
        <v>21.85</v>
      </c>
      <c r="F16" s="372">
        <v>23.574999999999999</v>
      </c>
      <c r="G16" s="373"/>
      <c r="H16" s="374"/>
      <c r="I16" s="50">
        <v>8.36</v>
      </c>
      <c r="J16" s="51">
        <v>16.29</v>
      </c>
      <c r="K16" s="51">
        <v>20.02</v>
      </c>
      <c r="L16" s="379">
        <v>21.015000000000001</v>
      </c>
      <c r="M16" s="380"/>
      <c r="N16" s="381"/>
      <c r="O16" s="382">
        <v>14.8</v>
      </c>
      <c r="P16" s="383"/>
      <c r="Q16" s="105">
        <v>12.565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410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 t="s">
        <v>255</v>
      </c>
      <c r="C18" s="96">
        <v>15</v>
      </c>
      <c r="D18" s="66">
        <v>4000</v>
      </c>
      <c r="E18" s="34">
        <v>3000</v>
      </c>
      <c r="F18" s="34">
        <v>25</v>
      </c>
      <c r="G18" s="34">
        <v>25</v>
      </c>
      <c r="H18" s="39">
        <v>20</v>
      </c>
      <c r="I18" s="34">
        <v>20</v>
      </c>
      <c r="J18" s="34">
        <v>150</v>
      </c>
      <c r="K18" s="34">
        <v>2800</v>
      </c>
      <c r="L18" s="34">
        <v>10</v>
      </c>
      <c r="M18" s="34">
        <v>10</v>
      </c>
      <c r="N18" s="34">
        <v>10</v>
      </c>
      <c r="O18" s="33">
        <v>390</v>
      </c>
      <c r="P18" s="34">
        <v>390</v>
      </c>
      <c r="Q18" s="39">
        <v>150</v>
      </c>
      <c r="R18" s="42"/>
    </row>
    <row r="19" spans="1:18" ht="11.25" customHeight="1" thickBot="1" x14ac:dyDescent="0.2">
      <c r="A19" s="55" t="s">
        <v>27</v>
      </c>
      <c r="B19" s="246" t="s">
        <v>255</v>
      </c>
      <c r="C19" s="226">
        <v>90</v>
      </c>
      <c r="D19" s="226">
        <v>1608</v>
      </c>
      <c r="E19" s="226">
        <v>947</v>
      </c>
      <c r="F19" s="227">
        <v>42.8</v>
      </c>
      <c r="G19" s="227">
        <v>40.4</v>
      </c>
      <c r="H19" s="229">
        <v>40.200000000000003</v>
      </c>
      <c r="I19" s="226">
        <v>97.5</v>
      </c>
      <c r="J19" s="226">
        <v>188.4</v>
      </c>
      <c r="K19" s="226">
        <v>951</v>
      </c>
      <c r="L19" s="227">
        <v>43.5</v>
      </c>
      <c r="M19" s="227">
        <v>45.2</v>
      </c>
      <c r="N19" s="228">
        <v>44.7</v>
      </c>
      <c r="O19" s="233">
        <v>237</v>
      </c>
      <c r="P19" s="227">
        <v>245</v>
      </c>
      <c r="Q19" s="234">
        <v>240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6.15</v>
      </c>
      <c r="C23" s="372">
        <v>9.6150000000000002</v>
      </c>
      <c r="D23" s="373"/>
      <c r="E23" s="374"/>
      <c r="F23" s="50">
        <v>6.625</v>
      </c>
      <c r="G23" s="51">
        <v>7.8049999999999997</v>
      </c>
      <c r="H23" s="372">
        <v>6.67</v>
      </c>
      <c r="I23" s="373"/>
      <c r="J23" s="374"/>
      <c r="K23" s="50" t="s">
        <v>115</v>
      </c>
      <c r="L23" s="51">
        <v>31.54</v>
      </c>
      <c r="M23" s="97">
        <v>27.96</v>
      </c>
      <c r="N23" s="51">
        <v>34.125</v>
      </c>
      <c r="O23" s="372">
        <v>40.770000000000003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10</v>
      </c>
      <c r="C25" s="34">
        <v>25</v>
      </c>
      <c r="D25" s="34">
        <v>25</v>
      </c>
      <c r="E25" s="39">
        <v>25</v>
      </c>
      <c r="F25" s="235">
        <v>700</v>
      </c>
      <c r="G25" s="236">
        <v>1100</v>
      </c>
      <c r="H25" s="34">
        <v>20</v>
      </c>
      <c r="I25" s="34">
        <v>20</v>
      </c>
      <c r="J25" s="48">
        <v>20</v>
      </c>
      <c r="K25" s="33" t="s">
        <v>255</v>
      </c>
      <c r="L25" s="34" t="s">
        <v>255</v>
      </c>
      <c r="M25" s="70">
        <v>2800</v>
      </c>
      <c r="N25" s="34">
        <v>3000</v>
      </c>
      <c r="O25" s="34">
        <v>12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72</v>
      </c>
      <c r="C26" s="111">
        <v>72</v>
      </c>
      <c r="D26" s="111">
        <v>67.599999999999994</v>
      </c>
      <c r="E26" s="112">
        <v>66</v>
      </c>
      <c r="F26" s="110">
        <v>264</v>
      </c>
      <c r="G26" s="231">
        <v>354</v>
      </c>
      <c r="H26" s="111">
        <v>47.7</v>
      </c>
      <c r="I26" s="111">
        <v>45.5</v>
      </c>
      <c r="J26" s="237">
        <v>44.6</v>
      </c>
      <c r="K26" s="230" t="s">
        <v>255</v>
      </c>
      <c r="L26" s="231" t="s">
        <v>255</v>
      </c>
      <c r="M26" s="232">
        <v>1671</v>
      </c>
      <c r="N26" s="231">
        <v>1013</v>
      </c>
      <c r="O26" s="111">
        <v>30.7</v>
      </c>
      <c r="P26" s="111">
        <v>33.700000000000003</v>
      </c>
      <c r="Q26" s="112">
        <v>33.9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14.805</v>
      </c>
      <c r="C30" s="35">
        <v>20.395</v>
      </c>
      <c r="D30" s="35">
        <v>23.76</v>
      </c>
      <c r="E30" s="384">
        <v>23.934999999999999</v>
      </c>
      <c r="F30" s="385"/>
      <c r="G30" s="44">
        <v>12.595000000000001</v>
      </c>
      <c r="H30" s="35">
        <v>14.404999999999999</v>
      </c>
      <c r="I30" s="35">
        <v>24.36</v>
      </c>
      <c r="J30" s="384">
        <v>29.195</v>
      </c>
      <c r="K30" s="386"/>
      <c r="L30" s="385"/>
      <c r="M30" s="44">
        <v>2.8050000000000002</v>
      </c>
      <c r="N30" s="35">
        <v>3.9649999999999999</v>
      </c>
      <c r="O30" s="384">
        <v>7.25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35</v>
      </c>
      <c r="C32" s="34">
        <v>70</v>
      </c>
      <c r="D32" s="34">
        <v>50</v>
      </c>
      <c r="E32" s="34">
        <v>10</v>
      </c>
      <c r="F32" s="48">
        <v>10</v>
      </c>
      <c r="G32" s="33">
        <v>10</v>
      </c>
      <c r="H32" s="34">
        <v>1100</v>
      </c>
      <c r="I32" s="34">
        <v>3600</v>
      </c>
      <c r="J32" s="34">
        <v>12</v>
      </c>
      <c r="K32" s="34">
        <v>12</v>
      </c>
      <c r="L32" s="39">
        <v>12</v>
      </c>
      <c r="M32" s="33">
        <v>50</v>
      </c>
      <c r="N32" s="34">
        <v>100</v>
      </c>
      <c r="O32" s="34">
        <v>150</v>
      </c>
      <c r="P32" s="34">
        <v>120</v>
      </c>
      <c r="Q32" s="39">
        <v>130</v>
      </c>
      <c r="R32" s="41"/>
    </row>
    <row r="33" spans="1:18" ht="11.25" customHeight="1" thickBot="1" x14ac:dyDescent="0.2">
      <c r="A33" s="60" t="s">
        <v>27</v>
      </c>
      <c r="B33" s="86">
        <v>160.19999999999999</v>
      </c>
      <c r="C33" s="87">
        <v>183.8</v>
      </c>
      <c r="D33" s="87">
        <v>76.099999999999994</v>
      </c>
      <c r="E33" s="87">
        <v>32.9</v>
      </c>
      <c r="F33" s="238">
        <v>33.5</v>
      </c>
      <c r="G33" s="86">
        <v>64.8</v>
      </c>
      <c r="H33" s="87">
        <v>534</v>
      </c>
      <c r="I33" s="98">
        <v>1849</v>
      </c>
      <c r="J33" s="87">
        <v>46</v>
      </c>
      <c r="K33" s="87">
        <v>46.1</v>
      </c>
      <c r="L33" s="104">
        <v>47.5</v>
      </c>
      <c r="M33" s="87">
        <v>79.5</v>
      </c>
      <c r="N33" s="87">
        <v>97.8</v>
      </c>
      <c r="O33" s="87">
        <v>121.1</v>
      </c>
      <c r="P33" s="87">
        <v>112</v>
      </c>
      <c r="Q33" s="104">
        <v>98.6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7.47</v>
      </c>
      <c r="C37" s="35">
        <v>15.14</v>
      </c>
      <c r="D37" s="35">
        <v>17.484999999999999</v>
      </c>
      <c r="E37" s="35">
        <v>18.664999999999999</v>
      </c>
      <c r="F37" s="35">
        <v>20.145</v>
      </c>
      <c r="G37" s="384">
        <v>30.22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150</v>
      </c>
      <c r="C39" s="34">
        <v>200</v>
      </c>
      <c r="D39" s="34">
        <v>240</v>
      </c>
      <c r="E39" s="34" t="s">
        <v>255</v>
      </c>
      <c r="F39" s="34">
        <v>1100</v>
      </c>
      <c r="G39" s="34">
        <v>1000</v>
      </c>
      <c r="H39" s="34">
        <v>1000</v>
      </c>
      <c r="I39" s="34">
        <v>900</v>
      </c>
      <c r="J39" s="34" t="s">
        <v>255</v>
      </c>
      <c r="K39" s="34" t="s">
        <v>254</v>
      </c>
      <c r="L39" s="48" t="s">
        <v>254</v>
      </c>
      <c r="M39" s="33">
        <v>500</v>
      </c>
      <c r="N39" s="34">
        <v>150</v>
      </c>
      <c r="O39" s="34">
        <v>360</v>
      </c>
      <c r="P39" s="39">
        <v>550</v>
      </c>
      <c r="Q39" s="42"/>
    </row>
    <row r="40" spans="1:18" ht="11.25" customHeight="1" thickBot="1" x14ac:dyDescent="0.2">
      <c r="A40" s="62" t="s">
        <v>27</v>
      </c>
      <c r="B40" s="117">
        <v>256</v>
      </c>
      <c r="C40" s="77">
        <v>435</v>
      </c>
      <c r="D40" s="77">
        <v>332</v>
      </c>
      <c r="E40" s="242" t="s">
        <v>255</v>
      </c>
      <c r="F40" s="77">
        <v>475</v>
      </c>
      <c r="G40" s="77">
        <v>530</v>
      </c>
      <c r="H40" s="77">
        <v>551</v>
      </c>
      <c r="I40" s="77">
        <v>556</v>
      </c>
      <c r="J40" s="78" t="s">
        <v>254</v>
      </c>
      <c r="K40" s="78" t="s">
        <v>254</v>
      </c>
      <c r="L40" s="79" t="s">
        <v>254</v>
      </c>
      <c r="M40" s="86">
        <v>280</v>
      </c>
      <c r="N40" s="87">
        <v>155.30000000000001</v>
      </c>
      <c r="O40" s="87">
        <v>135.5</v>
      </c>
      <c r="P40" s="104">
        <v>302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5.32</v>
      </c>
      <c r="K44" s="51">
        <v>10.945</v>
      </c>
      <c r="L44" s="372">
        <v>20.149999999999999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12</v>
      </c>
      <c r="K46" s="34">
        <v>10</v>
      </c>
      <c r="L46" s="34">
        <v>10</v>
      </c>
      <c r="M46" s="34">
        <v>20</v>
      </c>
      <c r="N46" s="39">
        <v>20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78.2</v>
      </c>
      <c r="K47" s="87">
        <v>63.4</v>
      </c>
      <c r="L47" s="87">
        <v>63.1</v>
      </c>
      <c r="M47" s="87">
        <v>64.3</v>
      </c>
      <c r="N47" s="114">
        <v>63.7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115</v>
      </c>
      <c r="C51" s="372">
        <v>12.06</v>
      </c>
      <c r="D51" s="373"/>
      <c r="E51" s="374"/>
      <c r="F51" s="382">
        <v>15.49</v>
      </c>
      <c r="G51" s="373"/>
      <c r="H51" s="383"/>
      <c r="I51" s="372">
        <v>6.6950000000000003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424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431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243" t="s">
        <v>115</v>
      </c>
      <c r="C53" s="34">
        <v>140</v>
      </c>
      <c r="D53" s="48">
        <v>150</v>
      </c>
      <c r="E53" s="244">
        <v>150</v>
      </c>
      <c r="F53" s="66">
        <v>120</v>
      </c>
      <c r="G53" s="66">
        <v>150</v>
      </c>
      <c r="H53" s="66">
        <v>170</v>
      </c>
      <c r="I53" s="34">
        <v>50</v>
      </c>
      <c r="J53" s="34">
        <v>55</v>
      </c>
      <c r="K53" s="39">
        <v>50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115</v>
      </c>
      <c r="C54" s="87">
        <v>170.6</v>
      </c>
      <c r="D54" s="87">
        <v>190.5</v>
      </c>
      <c r="E54" s="104">
        <v>194.6</v>
      </c>
      <c r="F54" s="80">
        <v>97</v>
      </c>
      <c r="G54" s="91">
        <v>125.5</v>
      </c>
      <c r="H54" s="92">
        <v>124</v>
      </c>
      <c r="I54" s="88">
        <v>63.2</v>
      </c>
      <c r="J54" s="88">
        <v>66.400000000000006</v>
      </c>
      <c r="K54" s="89">
        <v>61.4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>
      <c r="M56" s="457"/>
      <c r="N56" s="457"/>
      <c r="O56" s="457"/>
      <c r="P56" s="457"/>
      <c r="Q56" s="457"/>
      <c r="R56" s="457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35" zoomScale="160" zoomScaleNormal="160" workbookViewId="0">
      <selection activeCell="M57" sqref="M57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45188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115</v>
      </c>
      <c r="D9" s="51">
        <v>14.816000000000001</v>
      </c>
      <c r="E9" s="372">
        <v>16.734999999999999</v>
      </c>
      <c r="F9" s="373"/>
      <c r="G9" s="374"/>
      <c r="H9" s="82" t="s">
        <v>28</v>
      </c>
      <c r="I9" s="83" t="s">
        <v>115</v>
      </c>
      <c r="J9" s="51">
        <v>11.505000000000001</v>
      </c>
      <c r="K9" s="372">
        <v>17.844999999999999</v>
      </c>
      <c r="L9" s="373"/>
      <c r="M9" s="374"/>
      <c r="N9" s="50" t="s">
        <v>28</v>
      </c>
      <c r="O9" s="51">
        <v>16.88</v>
      </c>
      <c r="P9" s="372">
        <v>24.1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115</v>
      </c>
      <c r="D11" s="34">
        <v>800</v>
      </c>
      <c r="E11" s="34">
        <v>220</v>
      </c>
      <c r="F11" s="34">
        <v>900</v>
      </c>
      <c r="G11" s="39">
        <v>1200</v>
      </c>
      <c r="H11" s="33" t="s">
        <v>28</v>
      </c>
      <c r="I11" s="34" t="s">
        <v>115</v>
      </c>
      <c r="J11" s="34">
        <v>380</v>
      </c>
      <c r="K11" s="34">
        <v>140</v>
      </c>
      <c r="L11" s="34">
        <v>140</v>
      </c>
      <c r="M11" s="39">
        <v>130</v>
      </c>
      <c r="N11" s="33" t="s">
        <v>28</v>
      </c>
      <c r="O11" s="34">
        <v>150</v>
      </c>
      <c r="P11" s="34">
        <v>220</v>
      </c>
      <c r="Q11" s="34">
        <v>280</v>
      </c>
      <c r="R11" s="39" t="s">
        <v>254</v>
      </c>
    </row>
    <row r="12" spans="1:18" ht="11.25" customHeight="1" thickBot="1" x14ac:dyDescent="0.2">
      <c r="A12" s="55" t="s">
        <v>27</v>
      </c>
      <c r="B12" s="247" t="s">
        <v>28</v>
      </c>
      <c r="C12" s="248" t="s">
        <v>115</v>
      </c>
      <c r="D12" s="248">
        <v>252</v>
      </c>
      <c r="E12" s="249">
        <v>235</v>
      </c>
      <c r="F12" s="249">
        <v>389</v>
      </c>
      <c r="G12" s="250">
        <v>561</v>
      </c>
      <c r="H12" s="247" t="s">
        <v>28</v>
      </c>
      <c r="I12" s="248" t="s">
        <v>115</v>
      </c>
      <c r="J12" s="248">
        <v>161.30000000000001</v>
      </c>
      <c r="K12" s="249">
        <v>125.3</v>
      </c>
      <c r="L12" s="249">
        <v>129.9</v>
      </c>
      <c r="M12" s="250">
        <v>129.80000000000001</v>
      </c>
      <c r="N12" s="247" t="s">
        <v>28</v>
      </c>
      <c r="O12" s="248">
        <v>129.4</v>
      </c>
      <c r="P12" s="248">
        <v>154.1</v>
      </c>
      <c r="Q12" s="248">
        <v>175.2</v>
      </c>
      <c r="R12" s="251" t="s">
        <v>254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4.165</v>
      </c>
      <c r="C16" s="93">
        <v>10.84</v>
      </c>
      <c r="D16" s="94">
        <v>19.225000000000001</v>
      </c>
      <c r="E16" s="51">
        <v>21.85</v>
      </c>
      <c r="F16" s="372">
        <v>23.574999999999999</v>
      </c>
      <c r="G16" s="373"/>
      <c r="H16" s="374"/>
      <c r="I16" s="50">
        <v>8.36</v>
      </c>
      <c r="J16" s="51">
        <v>16.29</v>
      </c>
      <c r="K16" s="51">
        <v>20.02</v>
      </c>
      <c r="L16" s="379">
        <v>21.015000000000001</v>
      </c>
      <c r="M16" s="380"/>
      <c r="N16" s="381"/>
      <c r="O16" s="382">
        <v>14.8</v>
      </c>
      <c r="P16" s="383"/>
      <c r="Q16" s="105">
        <v>12.565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410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 t="s">
        <v>255</v>
      </c>
      <c r="C18" s="96">
        <v>15</v>
      </c>
      <c r="D18" s="66">
        <v>4000</v>
      </c>
      <c r="E18" s="34">
        <v>3000</v>
      </c>
      <c r="F18" s="34">
        <v>25</v>
      </c>
      <c r="G18" s="34">
        <v>25</v>
      </c>
      <c r="H18" s="39">
        <v>20</v>
      </c>
      <c r="I18" s="34">
        <v>20</v>
      </c>
      <c r="J18" s="34">
        <v>150</v>
      </c>
      <c r="K18" s="34">
        <v>2800</v>
      </c>
      <c r="L18" s="34">
        <v>10</v>
      </c>
      <c r="M18" s="34">
        <v>10</v>
      </c>
      <c r="N18" s="34">
        <v>10</v>
      </c>
      <c r="O18" s="33">
        <v>390</v>
      </c>
      <c r="P18" s="34">
        <v>390</v>
      </c>
      <c r="Q18" s="39">
        <v>150</v>
      </c>
      <c r="R18" s="42"/>
    </row>
    <row r="19" spans="1:18" ht="11.25" customHeight="1" thickBot="1" x14ac:dyDescent="0.2">
      <c r="A19" s="55" t="s">
        <v>27</v>
      </c>
      <c r="B19" s="252" t="s">
        <v>255</v>
      </c>
      <c r="C19" s="253">
        <v>89</v>
      </c>
      <c r="D19" s="253">
        <v>149.1</v>
      </c>
      <c r="E19" s="253">
        <v>815</v>
      </c>
      <c r="F19" s="254">
        <v>37</v>
      </c>
      <c r="G19" s="254">
        <v>37.1</v>
      </c>
      <c r="H19" s="255">
        <v>36.200000000000003</v>
      </c>
      <c r="I19" s="253">
        <v>82</v>
      </c>
      <c r="J19" s="253">
        <v>173.7</v>
      </c>
      <c r="K19" s="253">
        <v>854</v>
      </c>
      <c r="L19" s="254">
        <v>42.8</v>
      </c>
      <c r="M19" s="254">
        <v>44.8</v>
      </c>
      <c r="N19" s="256">
        <v>40.700000000000003</v>
      </c>
      <c r="O19" s="257">
        <v>218</v>
      </c>
      <c r="P19" s="254">
        <v>221</v>
      </c>
      <c r="Q19" s="258">
        <v>183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6.15</v>
      </c>
      <c r="C23" s="372">
        <v>9.6150000000000002</v>
      </c>
      <c r="D23" s="373"/>
      <c r="E23" s="374"/>
      <c r="F23" s="50">
        <v>6.625</v>
      </c>
      <c r="G23" s="51">
        <v>7.8049999999999997</v>
      </c>
      <c r="H23" s="372">
        <v>6.67</v>
      </c>
      <c r="I23" s="373"/>
      <c r="J23" s="374"/>
      <c r="K23" s="50" t="s">
        <v>115</v>
      </c>
      <c r="L23" s="51">
        <v>31.54</v>
      </c>
      <c r="M23" s="97">
        <v>27.96</v>
      </c>
      <c r="N23" s="51">
        <v>34.125</v>
      </c>
      <c r="O23" s="372">
        <v>40.770000000000003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10</v>
      </c>
      <c r="C25" s="34">
        <v>25</v>
      </c>
      <c r="D25" s="34">
        <v>25</v>
      </c>
      <c r="E25" s="39">
        <v>25</v>
      </c>
      <c r="F25" s="235">
        <v>700</v>
      </c>
      <c r="G25" s="236">
        <v>1100</v>
      </c>
      <c r="H25" s="34">
        <v>20</v>
      </c>
      <c r="I25" s="34">
        <v>20</v>
      </c>
      <c r="J25" s="48">
        <v>20</v>
      </c>
      <c r="K25" s="33" t="s">
        <v>255</v>
      </c>
      <c r="L25" s="34" t="s">
        <v>255</v>
      </c>
      <c r="M25" s="70">
        <v>2800</v>
      </c>
      <c r="N25" s="34">
        <v>3000</v>
      </c>
      <c r="O25" s="34">
        <v>12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259">
        <v>60.9</v>
      </c>
      <c r="C26" s="260">
        <v>58.2</v>
      </c>
      <c r="D26" s="260">
        <v>60.5</v>
      </c>
      <c r="E26" s="261">
        <v>58.9</v>
      </c>
      <c r="F26" s="259">
        <v>246</v>
      </c>
      <c r="G26" s="262">
        <v>326</v>
      </c>
      <c r="H26" s="260">
        <v>40.9</v>
      </c>
      <c r="I26" s="260">
        <v>40.9</v>
      </c>
      <c r="J26" s="263">
        <v>40.299999999999997</v>
      </c>
      <c r="K26" s="264" t="s">
        <v>255</v>
      </c>
      <c r="L26" s="262" t="s">
        <v>255</v>
      </c>
      <c r="M26" s="265">
        <v>1508</v>
      </c>
      <c r="N26" s="262">
        <v>957</v>
      </c>
      <c r="O26" s="260">
        <v>38.4</v>
      </c>
      <c r="P26" s="260">
        <v>31.6</v>
      </c>
      <c r="Q26" s="261">
        <v>30.4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14.805</v>
      </c>
      <c r="C30" s="35">
        <v>20.395</v>
      </c>
      <c r="D30" s="35">
        <v>23.76</v>
      </c>
      <c r="E30" s="384">
        <v>23.934999999999999</v>
      </c>
      <c r="F30" s="385"/>
      <c r="G30" s="44">
        <v>12.595000000000001</v>
      </c>
      <c r="H30" s="35">
        <v>14.404999999999999</v>
      </c>
      <c r="I30" s="35">
        <v>24.36</v>
      </c>
      <c r="J30" s="384">
        <v>29.195</v>
      </c>
      <c r="K30" s="386"/>
      <c r="L30" s="385"/>
      <c r="M30" s="44">
        <v>2.8050000000000002</v>
      </c>
      <c r="N30" s="35">
        <v>3.9649999999999999</v>
      </c>
      <c r="O30" s="384">
        <v>7.25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35</v>
      </c>
      <c r="C32" s="34">
        <v>70</v>
      </c>
      <c r="D32" s="34">
        <v>50</v>
      </c>
      <c r="E32" s="34">
        <v>10</v>
      </c>
      <c r="F32" s="48">
        <v>10</v>
      </c>
      <c r="G32" s="33">
        <v>10</v>
      </c>
      <c r="H32" s="34">
        <v>1100</v>
      </c>
      <c r="I32" s="34">
        <v>3600</v>
      </c>
      <c r="J32" s="34">
        <v>12</v>
      </c>
      <c r="K32" s="34">
        <v>12</v>
      </c>
      <c r="L32" s="39">
        <v>12</v>
      </c>
      <c r="M32" s="33">
        <v>50</v>
      </c>
      <c r="N32" s="34">
        <v>100</v>
      </c>
      <c r="O32" s="34">
        <v>150</v>
      </c>
      <c r="P32" s="34">
        <v>120</v>
      </c>
      <c r="Q32" s="39">
        <v>130</v>
      </c>
      <c r="R32" s="41"/>
    </row>
    <row r="33" spans="1:18" ht="11.25" customHeight="1" thickBot="1" x14ac:dyDescent="0.2">
      <c r="A33" s="60" t="s">
        <v>27</v>
      </c>
      <c r="B33" s="247">
        <v>130</v>
      </c>
      <c r="C33" s="248">
        <v>167.1</v>
      </c>
      <c r="D33" s="248">
        <v>67.099999999999994</v>
      </c>
      <c r="E33" s="248">
        <v>30.3</v>
      </c>
      <c r="F33" s="266">
        <v>29.9</v>
      </c>
      <c r="G33" s="247">
        <v>69.900000000000006</v>
      </c>
      <c r="H33" s="248">
        <v>464</v>
      </c>
      <c r="I33" s="267">
        <v>1628</v>
      </c>
      <c r="J33" s="248">
        <v>45.1</v>
      </c>
      <c r="K33" s="248">
        <v>41.6</v>
      </c>
      <c r="L33" s="268">
        <v>42.7</v>
      </c>
      <c r="M33" s="248">
        <v>59.8</v>
      </c>
      <c r="N33" s="248">
        <v>77</v>
      </c>
      <c r="O33" s="248">
        <v>109</v>
      </c>
      <c r="P33" s="248">
        <v>97.7</v>
      </c>
      <c r="Q33" s="268">
        <v>98.4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7.47</v>
      </c>
      <c r="C37" s="35">
        <v>15.14</v>
      </c>
      <c r="D37" s="35">
        <v>17.484999999999999</v>
      </c>
      <c r="E37" s="35">
        <v>18.664999999999999</v>
      </c>
      <c r="F37" s="35">
        <v>20.145</v>
      </c>
      <c r="G37" s="384">
        <v>30.22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150</v>
      </c>
      <c r="C39" s="34">
        <v>200</v>
      </c>
      <c r="D39" s="34">
        <v>240</v>
      </c>
      <c r="E39" s="34" t="s">
        <v>255</v>
      </c>
      <c r="F39" s="34">
        <v>1100</v>
      </c>
      <c r="G39" s="34">
        <v>1000</v>
      </c>
      <c r="H39" s="34">
        <v>1000</v>
      </c>
      <c r="I39" s="34">
        <v>900</v>
      </c>
      <c r="J39" s="34" t="s">
        <v>255</v>
      </c>
      <c r="K39" s="34" t="s">
        <v>254</v>
      </c>
      <c r="L39" s="48" t="s">
        <v>254</v>
      </c>
      <c r="M39" s="33">
        <v>500</v>
      </c>
      <c r="N39" s="34">
        <v>150</v>
      </c>
      <c r="O39" s="34">
        <v>360</v>
      </c>
      <c r="P39" s="39">
        <v>550</v>
      </c>
      <c r="Q39" s="42"/>
    </row>
    <row r="40" spans="1:18" ht="11.25" customHeight="1" thickBot="1" x14ac:dyDescent="0.2">
      <c r="A40" s="62" t="s">
        <v>27</v>
      </c>
      <c r="B40" s="269">
        <v>240</v>
      </c>
      <c r="C40" s="270">
        <v>391</v>
      </c>
      <c r="D40" s="270">
        <v>311</v>
      </c>
      <c r="E40" s="271" t="s">
        <v>255</v>
      </c>
      <c r="F40" s="270">
        <v>439</v>
      </c>
      <c r="G40" s="270">
        <v>509</v>
      </c>
      <c r="H40" s="270">
        <v>507</v>
      </c>
      <c r="I40" s="270">
        <v>506</v>
      </c>
      <c r="J40" s="272" t="s">
        <v>254</v>
      </c>
      <c r="K40" s="272" t="s">
        <v>254</v>
      </c>
      <c r="L40" s="273" t="s">
        <v>254</v>
      </c>
      <c r="M40" s="247">
        <v>244</v>
      </c>
      <c r="N40" s="248">
        <v>134</v>
      </c>
      <c r="O40" s="248">
        <v>132.30000000000001</v>
      </c>
      <c r="P40" s="268">
        <v>277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5.32</v>
      </c>
      <c r="K44" s="51">
        <v>10.945</v>
      </c>
      <c r="L44" s="372">
        <v>20.149999999999999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12</v>
      </c>
      <c r="K46" s="34">
        <v>10</v>
      </c>
      <c r="L46" s="34">
        <v>10</v>
      </c>
      <c r="M46" s="34">
        <v>20</v>
      </c>
      <c r="N46" s="39">
        <v>20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274" t="s">
        <v>254</v>
      </c>
      <c r="C47" s="270" t="s">
        <v>254</v>
      </c>
      <c r="D47" s="270" t="s">
        <v>254</v>
      </c>
      <c r="E47" s="270" t="s">
        <v>254</v>
      </c>
      <c r="F47" s="270" t="s">
        <v>254</v>
      </c>
      <c r="G47" s="272" t="s">
        <v>254</v>
      </c>
      <c r="H47" s="272" t="s">
        <v>254</v>
      </c>
      <c r="I47" s="275" t="s">
        <v>254</v>
      </c>
      <c r="J47" s="276">
        <v>72.400000000000006</v>
      </c>
      <c r="K47" s="248">
        <v>57</v>
      </c>
      <c r="L47" s="248">
        <v>57.5</v>
      </c>
      <c r="M47" s="248">
        <v>56</v>
      </c>
      <c r="N47" s="277">
        <v>56.4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115</v>
      </c>
      <c r="C51" s="372">
        <v>12.06</v>
      </c>
      <c r="D51" s="373"/>
      <c r="E51" s="374"/>
      <c r="F51" s="382">
        <v>15.49</v>
      </c>
      <c r="G51" s="373"/>
      <c r="H51" s="383"/>
      <c r="I51" s="372">
        <v>6.6950000000000003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424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432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243" t="s">
        <v>115</v>
      </c>
      <c r="C53" s="34">
        <v>140</v>
      </c>
      <c r="D53" s="48">
        <v>150</v>
      </c>
      <c r="E53" s="244">
        <v>150</v>
      </c>
      <c r="F53" s="66">
        <v>120</v>
      </c>
      <c r="G53" s="66">
        <v>150</v>
      </c>
      <c r="H53" s="66">
        <v>170</v>
      </c>
      <c r="I53" s="34">
        <v>50</v>
      </c>
      <c r="J53" s="34">
        <v>55</v>
      </c>
      <c r="K53" s="39">
        <v>50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247" t="s">
        <v>115</v>
      </c>
      <c r="C54" s="248">
        <v>151.30000000000001</v>
      </c>
      <c r="D54" s="248">
        <v>163.9</v>
      </c>
      <c r="E54" s="268">
        <v>175.4</v>
      </c>
      <c r="F54" s="274">
        <v>92.3</v>
      </c>
      <c r="G54" s="276">
        <v>116.3</v>
      </c>
      <c r="H54" s="278">
        <v>113.9</v>
      </c>
      <c r="I54" s="249">
        <v>51.9</v>
      </c>
      <c r="J54" s="249">
        <v>53.9</v>
      </c>
      <c r="K54" s="250">
        <v>54.1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>
      <c r="M56" s="457"/>
      <c r="N56" s="457"/>
      <c r="O56" s="457"/>
      <c r="P56" s="457"/>
      <c r="Q56" s="457"/>
      <c r="R56" s="457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10" zoomScaleNormal="110" workbookViewId="0">
      <selection activeCell="C17" sqref="C17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45194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115</v>
      </c>
      <c r="D9" s="51">
        <v>15</v>
      </c>
      <c r="E9" s="372">
        <v>16.965</v>
      </c>
      <c r="F9" s="373"/>
      <c r="G9" s="374"/>
      <c r="H9" s="82" t="s">
        <v>28</v>
      </c>
      <c r="I9" s="83" t="s">
        <v>115</v>
      </c>
      <c r="J9" s="51">
        <v>11.52</v>
      </c>
      <c r="K9" s="372">
        <v>17.774999999999999</v>
      </c>
      <c r="L9" s="373"/>
      <c r="M9" s="374"/>
      <c r="N9" s="50" t="s">
        <v>28</v>
      </c>
      <c r="O9" s="51">
        <v>16.989999999999998</v>
      </c>
      <c r="P9" s="372">
        <v>24.14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115</v>
      </c>
      <c r="D11" s="34">
        <v>1000</v>
      </c>
      <c r="E11" s="34">
        <v>250</v>
      </c>
      <c r="F11" s="34">
        <v>1000</v>
      </c>
      <c r="G11" s="39">
        <v>1000</v>
      </c>
      <c r="H11" s="33" t="s">
        <v>28</v>
      </c>
      <c r="I11" s="34" t="s">
        <v>115</v>
      </c>
      <c r="J11" s="34">
        <v>380</v>
      </c>
      <c r="K11" s="34">
        <v>150</v>
      </c>
      <c r="L11" s="34">
        <v>150</v>
      </c>
      <c r="M11" s="39">
        <v>150</v>
      </c>
      <c r="N11" s="33" t="s">
        <v>28</v>
      </c>
      <c r="O11" s="34">
        <v>190</v>
      </c>
      <c r="P11" s="34">
        <v>80</v>
      </c>
      <c r="Q11" s="34">
        <v>310</v>
      </c>
      <c r="R11" s="39" t="s">
        <v>254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115</v>
      </c>
      <c r="D12" s="87">
        <v>288</v>
      </c>
      <c r="E12" s="88">
        <v>225</v>
      </c>
      <c r="F12" s="88">
        <v>525</v>
      </c>
      <c r="G12" s="89">
        <v>548</v>
      </c>
      <c r="H12" s="86" t="s">
        <v>28</v>
      </c>
      <c r="I12" s="87" t="s">
        <v>115</v>
      </c>
      <c r="J12" s="87">
        <v>173.8</v>
      </c>
      <c r="K12" s="88">
        <v>137.4</v>
      </c>
      <c r="L12" s="88">
        <v>140.9</v>
      </c>
      <c r="M12" s="89">
        <v>142.30000000000001</v>
      </c>
      <c r="N12" s="86" t="s">
        <v>28</v>
      </c>
      <c r="O12" s="87">
        <v>146</v>
      </c>
      <c r="P12" s="87">
        <v>100.1</v>
      </c>
      <c r="Q12" s="87">
        <v>162.9</v>
      </c>
      <c r="R12" s="245" t="s">
        <v>254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4.16</v>
      </c>
      <c r="C16" s="93">
        <v>10.89</v>
      </c>
      <c r="D16" s="94">
        <v>19.260000000000002</v>
      </c>
      <c r="E16" s="51">
        <v>21.945</v>
      </c>
      <c r="F16" s="372">
        <v>23.75</v>
      </c>
      <c r="G16" s="373"/>
      <c r="H16" s="374"/>
      <c r="I16" s="50">
        <v>8.5649999999999995</v>
      </c>
      <c r="J16" s="51">
        <v>16.43</v>
      </c>
      <c r="K16" s="51">
        <v>20.04</v>
      </c>
      <c r="L16" s="379">
        <v>21.074999999999999</v>
      </c>
      <c r="M16" s="380"/>
      <c r="N16" s="381"/>
      <c r="O16" s="382">
        <v>15.12</v>
      </c>
      <c r="P16" s="383"/>
      <c r="Q16" s="105">
        <v>13.105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410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 t="s">
        <v>255</v>
      </c>
      <c r="C18" s="96">
        <v>40</v>
      </c>
      <c r="D18" s="66">
        <v>5000</v>
      </c>
      <c r="E18" s="34">
        <v>2400</v>
      </c>
      <c r="F18" s="34">
        <v>15</v>
      </c>
      <c r="G18" s="34">
        <v>15</v>
      </c>
      <c r="H18" s="39">
        <v>20</v>
      </c>
      <c r="I18" s="34">
        <v>25</v>
      </c>
      <c r="J18" s="34">
        <v>210</v>
      </c>
      <c r="K18" s="34">
        <v>2500</v>
      </c>
      <c r="L18" s="34">
        <v>10</v>
      </c>
      <c r="M18" s="34">
        <v>10</v>
      </c>
      <c r="N18" s="34">
        <v>10</v>
      </c>
      <c r="O18" s="33">
        <v>300</v>
      </c>
      <c r="P18" s="34">
        <v>350</v>
      </c>
      <c r="Q18" s="39">
        <v>200</v>
      </c>
      <c r="R18" s="42"/>
    </row>
    <row r="19" spans="1:18" ht="11.25" customHeight="1" thickBot="1" x14ac:dyDescent="0.2">
      <c r="A19" s="55" t="s">
        <v>27</v>
      </c>
      <c r="B19" s="246" t="s">
        <v>255</v>
      </c>
      <c r="C19" s="226">
        <v>95.7</v>
      </c>
      <c r="D19" s="226">
        <v>1587</v>
      </c>
      <c r="E19" s="226">
        <v>992</v>
      </c>
      <c r="F19" s="227">
        <v>38.700000000000003</v>
      </c>
      <c r="G19" s="227">
        <v>38.6</v>
      </c>
      <c r="H19" s="229">
        <v>38.5</v>
      </c>
      <c r="I19" s="226">
        <v>113</v>
      </c>
      <c r="J19" s="226">
        <v>195.4</v>
      </c>
      <c r="K19" s="226">
        <v>951</v>
      </c>
      <c r="L19" s="227">
        <v>47.4</v>
      </c>
      <c r="M19" s="227">
        <v>43.8</v>
      </c>
      <c r="N19" s="228">
        <v>43</v>
      </c>
      <c r="O19" s="233">
        <v>235</v>
      </c>
      <c r="P19" s="227">
        <v>247</v>
      </c>
      <c r="Q19" s="234">
        <v>203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6.4249999999999998</v>
      </c>
      <c r="C23" s="372">
        <v>9.65</v>
      </c>
      <c r="D23" s="373"/>
      <c r="E23" s="374"/>
      <c r="F23" s="50">
        <v>6.6150000000000002</v>
      </c>
      <c r="G23" s="51">
        <v>7.8</v>
      </c>
      <c r="H23" s="372">
        <v>7</v>
      </c>
      <c r="I23" s="373"/>
      <c r="J23" s="374"/>
      <c r="K23" s="50" t="s">
        <v>115</v>
      </c>
      <c r="L23" s="51">
        <v>31.54</v>
      </c>
      <c r="M23" s="97">
        <v>27.954999999999998</v>
      </c>
      <c r="N23" s="51">
        <v>34.119999999999997</v>
      </c>
      <c r="O23" s="372">
        <v>40.174999999999997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10</v>
      </c>
      <c r="C25" s="34">
        <v>25</v>
      </c>
      <c r="D25" s="34">
        <v>25</v>
      </c>
      <c r="E25" s="39">
        <v>20</v>
      </c>
      <c r="F25" s="235">
        <v>1000</v>
      </c>
      <c r="G25" s="236">
        <v>1000</v>
      </c>
      <c r="H25" s="34">
        <v>12</v>
      </c>
      <c r="I25" s="34">
        <v>12</v>
      </c>
      <c r="J25" s="48">
        <v>12</v>
      </c>
      <c r="K25" s="33" t="s">
        <v>255</v>
      </c>
      <c r="L25" s="34" t="s">
        <v>255</v>
      </c>
      <c r="M25" s="70">
        <v>2800</v>
      </c>
      <c r="N25" s="34">
        <v>3200</v>
      </c>
      <c r="O25" s="34">
        <v>10</v>
      </c>
      <c r="P25" s="34">
        <v>10</v>
      </c>
      <c r="Q25" s="39">
        <v>12</v>
      </c>
      <c r="R25" s="42"/>
    </row>
    <row r="26" spans="1:18" ht="11.25" customHeight="1" thickBot="1" x14ac:dyDescent="0.2">
      <c r="A26" s="55" t="s">
        <v>27</v>
      </c>
      <c r="B26" s="110">
        <v>72.5</v>
      </c>
      <c r="C26" s="111">
        <v>64</v>
      </c>
      <c r="D26" s="111">
        <v>64.2</v>
      </c>
      <c r="E26" s="112">
        <v>62.7</v>
      </c>
      <c r="F26" s="110">
        <v>378</v>
      </c>
      <c r="G26" s="231">
        <v>265</v>
      </c>
      <c r="H26" s="111">
        <v>45.4</v>
      </c>
      <c r="I26" s="111">
        <v>44.8</v>
      </c>
      <c r="J26" s="237">
        <v>44.8</v>
      </c>
      <c r="K26" s="230" t="s">
        <v>255</v>
      </c>
      <c r="L26" s="231" t="s">
        <v>255</v>
      </c>
      <c r="M26" s="232">
        <v>1759</v>
      </c>
      <c r="N26" s="231">
        <v>1054</v>
      </c>
      <c r="O26" s="111">
        <v>35.6</v>
      </c>
      <c r="P26" s="111">
        <v>33.6</v>
      </c>
      <c r="Q26" s="112">
        <v>33.1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14.865</v>
      </c>
      <c r="C30" s="35">
        <v>20.395</v>
      </c>
      <c r="D30" s="35">
        <v>23.78</v>
      </c>
      <c r="E30" s="384">
        <v>23.975000000000001</v>
      </c>
      <c r="F30" s="385"/>
      <c r="G30" s="44">
        <v>12.64</v>
      </c>
      <c r="H30" s="35">
        <v>14.44</v>
      </c>
      <c r="I30" s="35">
        <v>24.425000000000001</v>
      </c>
      <c r="J30" s="384">
        <v>29.475000000000001</v>
      </c>
      <c r="K30" s="386"/>
      <c r="L30" s="385"/>
      <c r="M30" s="44">
        <v>2.98</v>
      </c>
      <c r="N30" s="35">
        <v>4.08</v>
      </c>
      <c r="O30" s="384">
        <v>7.2350000000000003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45</v>
      </c>
      <c r="C32" s="34">
        <v>75</v>
      </c>
      <c r="D32" s="34">
        <v>50</v>
      </c>
      <c r="E32" s="34">
        <v>10</v>
      </c>
      <c r="F32" s="48">
        <v>10</v>
      </c>
      <c r="G32" s="33">
        <v>10</v>
      </c>
      <c r="H32" s="34">
        <v>1000</v>
      </c>
      <c r="I32" s="34">
        <v>3200</v>
      </c>
      <c r="J32" s="34">
        <v>12</v>
      </c>
      <c r="K32" s="34">
        <v>12</v>
      </c>
      <c r="L32" s="39">
        <v>12</v>
      </c>
      <c r="M32" s="33">
        <v>75</v>
      </c>
      <c r="N32" s="34">
        <v>150</v>
      </c>
      <c r="O32" s="34">
        <v>100</v>
      </c>
      <c r="P32" s="34">
        <v>140</v>
      </c>
      <c r="Q32" s="39">
        <v>150</v>
      </c>
      <c r="R32" s="41"/>
    </row>
    <row r="33" spans="1:18" ht="11.25" customHeight="1" thickBot="1" x14ac:dyDescent="0.2">
      <c r="A33" s="60" t="s">
        <v>27</v>
      </c>
      <c r="B33" s="86">
        <v>154.69999999999999</v>
      </c>
      <c r="C33" s="87">
        <v>175.4</v>
      </c>
      <c r="D33" s="87">
        <v>77.900000000000006</v>
      </c>
      <c r="E33" s="87">
        <v>41.8</v>
      </c>
      <c r="F33" s="238">
        <v>39.9</v>
      </c>
      <c r="G33" s="86">
        <v>70.3</v>
      </c>
      <c r="H33" s="87">
        <v>496</v>
      </c>
      <c r="I33" s="98">
        <v>1933</v>
      </c>
      <c r="J33" s="87">
        <v>44.9</v>
      </c>
      <c r="K33" s="87">
        <v>45</v>
      </c>
      <c r="L33" s="104">
        <v>46.4</v>
      </c>
      <c r="M33" s="87">
        <v>77.900000000000006</v>
      </c>
      <c r="N33" s="87">
        <v>94.6</v>
      </c>
      <c r="O33" s="87">
        <v>84</v>
      </c>
      <c r="P33" s="87">
        <v>104.5</v>
      </c>
      <c r="Q33" s="104">
        <v>121.6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7.75</v>
      </c>
      <c r="C37" s="35">
        <v>15.375</v>
      </c>
      <c r="D37" s="35">
        <v>18</v>
      </c>
      <c r="E37" s="35">
        <v>18.940000000000001</v>
      </c>
      <c r="F37" s="35">
        <v>20.215</v>
      </c>
      <c r="G37" s="384">
        <v>30.2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320</v>
      </c>
      <c r="C39" s="34">
        <v>400</v>
      </c>
      <c r="D39" s="34">
        <v>200</v>
      </c>
      <c r="E39" s="34" t="s">
        <v>255</v>
      </c>
      <c r="F39" s="34">
        <v>900</v>
      </c>
      <c r="G39" s="34">
        <v>1100</v>
      </c>
      <c r="H39" s="34">
        <v>1200</v>
      </c>
      <c r="I39" s="34">
        <v>1100</v>
      </c>
      <c r="J39" s="34" t="s">
        <v>255</v>
      </c>
      <c r="K39" s="34" t="s">
        <v>254</v>
      </c>
      <c r="L39" s="48" t="s">
        <v>254</v>
      </c>
      <c r="M39" s="33">
        <v>600</v>
      </c>
      <c r="N39" s="34">
        <v>150</v>
      </c>
      <c r="O39" s="34">
        <v>300</v>
      </c>
      <c r="P39" s="39">
        <v>500</v>
      </c>
      <c r="Q39" s="42"/>
    </row>
    <row r="40" spans="1:18" ht="11.25" customHeight="1" thickBot="1" x14ac:dyDescent="0.2">
      <c r="A40" s="62" t="s">
        <v>27</v>
      </c>
      <c r="B40" s="117">
        <v>381</v>
      </c>
      <c r="C40" s="77">
        <v>457</v>
      </c>
      <c r="D40" s="77">
        <v>413</v>
      </c>
      <c r="E40" s="242" t="s">
        <v>255</v>
      </c>
      <c r="F40" s="77">
        <v>513</v>
      </c>
      <c r="G40" s="77">
        <v>592</v>
      </c>
      <c r="H40" s="77">
        <v>590</v>
      </c>
      <c r="I40" s="77">
        <v>583</v>
      </c>
      <c r="J40" s="78" t="s">
        <v>254</v>
      </c>
      <c r="K40" s="78" t="s">
        <v>254</v>
      </c>
      <c r="L40" s="79" t="s">
        <v>254</v>
      </c>
      <c r="M40" s="86">
        <v>303</v>
      </c>
      <c r="N40" s="87">
        <v>130.4</v>
      </c>
      <c r="O40" s="87">
        <v>133</v>
      </c>
      <c r="P40" s="104">
        <v>296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5.35</v>
      </c>
      <c r="K44" s="51">
        <v>11</v>
      </c>
      <c r="L44" s="372">
        <v>19.995000000000001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15</v>
      </c>
      <c r="K46" s="34">
        <v>10</v>
      </c>
      <c r="L46" s="34">
        <v>15</v>
      </c>
      <c r="M46" s="34">
        <v>15</v>
      </c>
      <c r="N46" s="39">
        <v>15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78.2</v>
      </c>
      <c r="K47" s="87">
        <v>66.099999999999994</v>
      </c>
      <c r="L47" s="87">
        <v>62.6</v>
      </c>
      <c r="M47" s="87">
        <v>61.3</v>
      </c>
      <c r="N47" s="114">
        <v>61.9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115</v>
      </c>
      <c r="C51" s="372">
        <v>11.865</v>
      </c>
      <c r="D51" s="373"/>
      <c r="E51" s="374"/>
      <c r="F51" s="382">
        <v>15.52</v>
      </c>
      <c r="G51" s="373"/>
      <c r="H51" s="383"/>
      <c r="I51" s="372">
        <v>6.72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424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431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243" t="s">
        <v>115</v>
      </c>
      <c r="C53" s="34">
        <v>140</v>
      </c>
      <c r="D53" s="48">
        <v>150</v>
      </c>
      <c r="E53" s="244">
        <v>160</v>
      </c>
      <c r="F53" s="66">
        <v>150</v>
      </c>
      <c r="G53" s="66">
        <v>200</v>
      </c>
      <c r="H53" s="66">
        <v>220</v>
      </c>
      <c r="I53" s="34">
        <v>45</v>
      </c>
      <c r="J53" s="34">
        <v>50</v>
      </c>
      <c r="K53" s="39">
        <v>45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115</v>
      </c>
      <c r="C54" s="87">
        <v>164.3</v>
      </c>
      <c r="D54" s="87">
        <v>160.69999999999999</v>
      </c>
      <c r="E54" s="104">
        <v>177.1</v>
      </c>
      <c r="F54" s="80">
        <v>116.7</v>
      </c>
      <c r="G54" s="91">
        <v>138.19999999999999</v>
      </c>
      <c r="H54" s="92">
        <v>140.69999999999999</v>
      </c>
      <c r="I54" s="88">
        <v>58.2</v>
      </c>
      <c r="J54" s="88">
        <v>58</v>
      </c>
      <c r="K54" s="89">
        <v>58.2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>
      <c r="M56" s="457"/>
      <c r="N56" s="457"/>
      <c r="O56" s="457"/>
      <c r="P56" s="457"/>
      <c r="Q56" s="457"/>
      <c r="R56" s="457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5" zoomScale="110" zoomScaleNormal="110" workbookViewId="0">
      <selection activeCell="C55" sqref="C5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45201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115</v>
      </c>
      <c r="D9" s="51">
        <v>15.234999999999999</v>
      </c>
      <c r="E9" s="372">
        <v>17.14</v>
      </c>
      <c r="F9" s="373"/>
      <c r="G9" s="374"/>
      <c r="H9" s="82" t="s">
        <v>28</v>
      </c>
      <c r="I9" s="83" t="s">
        <v>115</v>
      </c>
      <c r="J9" s="51">
        <v>11.57</v>
      </c>
      <c r="K9" s="372">
        <v>17.754999999999999</v>
      </c>
      <c r="L9" s="373"/>
      <c r="M9" s="374"/>
      <c r="N9" s="50" t="s">
        <v>28</v>
      </c>
      <c r="O9" s="51">
        <v>16.885000000000002</v>
      </c>
      <c r="P9" s="372">
        <v>24.15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115</v>
      </c>
      <c r="D11" s="34">
        <v>900</v>
      </c>
      <c r="E11" s="34">
        <v>260</v>
      </c>
      <c r="F11" s="34">
        <v>750</v>
      </c>
      <c r="G11" s="39">
        <v>1100</v>
      </c>
      <c r="H11" s="82" t="s">
        <v>28</v>
      </c>
      <c r="I11" s="34" t="s">
        <v>115</v>
      </c>
      <c r="J11" s="34">
        <v>380</v>
      </c>
      <c r="K11" s="34">
        <v>160</v>
      </c>
      <c r="L11" s="34">
        <v>150</v>
      </c>
      <c r="M11" s="39">
        <v>160</v>
      </c>
      <c r="N11" s="33" t="s">
        <v>28</v>
      </c>
      <c r="O11" s="34">
        <v>180</v>
      </c>
      <c r="P11" s="34">
        <v>90</v>
      </c>
      <c r="Q11" s="34">
        <v>290</v>
      </c>
      <c r="R11" s="39" t="s">
        <v>254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115</v>
      </c>
      <c r="D12" s="87">
        <v>332</v>
      </c>
      <c r="E12" s="88">
        <v>243</v>
      </c>
      <c r="F12" s="88">
        <v>375</v>
      </c>
      <c r="G12" s="89">
        <v>490</v>
      </c>
      <c r="H12" s="86" t="s">
        <v>28</v>
      </c>
      <c r="I12" s="87" t="s">
        <v>115</v>
      </c>
      <c r="J12" s="87">
        <v>174.8</v>
      </c>
      <c r="K12" s="88">
        <v>135.1</v>
      </c>
      <c r="L12" s="88">
        <v>137.9</v>
      </c>
      <c r="M12" s="89">
        <v>138.5</v>
      </c>
      <c r="N12" s="86" t="s">
        <v>28</v>
      </c>
      <c r="O12" s="87">
        <v>150.6</v>
      </c>
      <c r="P12" s="87">
        <v>101.1</v>
      </c>
      <c r="Q12" s="87">
        <v>174.3</v>
      </c>
      <c r="R12" s="245" t="s">
        <v>254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4.165</v>
      </c>
      <c r="C16" s="93">
        <v>10.945</v>
      </c>
      <c r="D16" s="94">
        <v>19.23</v>
      </c>
      <c r="E16" s="51">
        <v>21.934999999999999</v>
      </c>
      <c r="F16" s="372">
        <v>23.88</v>
      </c>
      <c r="G16" s="373"/>
      <c r="H16" s="374"/>
      <c r="I16" s="50">
        <v>9.14</v>
      </c>
      <c r="J16" s="51">
        <v>16.510000000000002</v>
      </c>
      <c r="K16" s="51">
        <v>20.04</v>
      </c>
      <c r="L16" s="379">
        <v>21.11</v>
      </c>
      <c r="M16" s="380"/>
      <c r="N16" s="381"/>
      <c r="O16" s="382">
        <v>15.39</v>
      </c>
      <c r="P16" s="383"/>
      <c r="Q16" s="105">
        <v>13.595000000000001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410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 t="s">
        <v>255</v>
      </c>
      <c r="C18" s="96">
        <v>15</v>
      </c>
      <c r="D18" s="66">
        <v>4500</v>
      </c>
      <c r="E18" s="34">
        <v>3000</v>
      </c>
      <c r="F18" s="34">
        <v>20</v>
      </c>
      <c r="G18" s="34">
        <v>20</v>
      </c>
      <c r="H18" s="39">
        <v>20</v>
      </c>
      <c r="I18" s="34">
        <v>25</v>
      </c>
      <c r="J18" s="34">
        <v>230</v>
      </c>
      <c r="K18" s="34">
        <v>2500</v>
      </c>
      <c r="L18" s="34">
        <v>10</v>
      </c>
      <c r="M18" s="34">
        <v>10</v>
      </c>
      <c r="N18" s="34">
        <v>10</v>
      </c>
      <c r="O18" s="33">
        <v>330</v>
      </c>
      <c r="P18" s="34">
        <v>300</v>
      </c>
      <c r="Q18" s="39">
        <v>180</v>
      </c>
      <c r="R18" s="42"/>
    </row>
    <row r="19" spans="1:18" ht="11.25" customHeight="1" thickBot="1" x14ac:dyDescent="0.2">
      <c r="A19" s="55" t="s">
        <v>27</v>
      </c>
      <c r="B19" s="246" t="s">
        <v>255</v>
      </c>
      <c r="C19" s="226">
        <v>83.9</v>
      </c>
      <c r="D19" s="226">
        <v>1537</v>
      </c>
      <c r="E19" s="226">
        <v>1109</v>
      </c>
      <c r="F19" s="227">
        <v>38.6</v>
      </c>
      <c r="G19" s="227">
        <v>38.9</v>
      </c>
      <c r="H19" s="229">
        <v>37.9</v>
      </c>
      <c r="I19" s="226">
        <v>111</v>
      </c>
      <c r="J19" s="226">
        <v>221</v>
      </c>
      <c r="K19" s="226">
        <v>930</v>
      </c>
      <c r="L19" s="227">
        <v>48.5</v>
      </c>
      <c r="M19" s="227">
        <v>44.2</v>
      </c>
      <c r="N19" s="228">
        <v>43.8</v>
      </c>
      <c r="O19" s="233">
        <v>240</v>
      </c>
      <c r="P19" s="227">
        <v>231</v>
      </c>
      <c r="Q19" s="234">
        <v>200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6.55</v>
      </c>
      <c r="C23" s="372">
        <v>9.6850000000000005</v>
      </c>
      <c r="D23" s="373"/>
      <c r="E23" s="374"/>
      <c r="F23" s="50">
        <v>6.6550000000000002</v>
      </c>
      <c r="G23" s="51">
        <v>7.82</v>
      </c>
      <c r="H23" s="372">
        <v>7.0149999999999997</v>
      </c>
      <c r="I23" s="373"/>
      <c r="J23" s="374"/>
      <c r="K23" s="50" t="s">
        <v>115</v>
      </c>
      <c r="L23" s="51">
        <v>31.54</v>
      </c>
      <c r="M23" s="97">
        <v>27.905000000000001</v>
      </c>
      <c r="N23" s="51">
        <v>34.03</v>
      </c>
      <c r="O23" s="372">
        <v>41.104999999999997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12</v>
      </c>
      <c r="C25" s="34">
        <v>25</v>
      </c>
      <c r="D25" s="34">
        <v>25</v>
      </c>
      <c r="E25" s="39">
        <v>25</v>
      </c>
      <c r="F25" s="235">
        <v>1000</v>
      </c>
      <c r="G25" s="236">
        <v>1000</v>
      </c>
      <c r="H25" s="34">
        <v>15</v>
      </c>
      <c r="I25" s="34">
        <v>15</v>
      </c>
      <c r="J25" s="48">
        <v>15</v>
      </c>
      <c r="K25" s="33" t="s">
        <v>255</v>
      </c>
      <c r="L25" s="34" t="s">
        <v>255</v>
      </c>
      <c r="M25" s="70">
        <v>2900</v>
      </c>
      <c r="N25" s="34">
        <v>3000</v>
      </c>
      <c r="O25" s="34">
        <v>15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68.3</v>
      </c>
      <c r="C26" s="111">
        <v>63.5</v>
      </c>
      <c r="D26" s="111">
        <v>62.3</v>
      </c>
      <c r="E26" s="112">
        <v>62</v>
      </c>
      <c r="F26" s="110">
        <v>377</v>
      </c>
      <c r="G26" s="231">
        <v>302</v>
      </c>
      <c r="H26" s="111">
        <v>44.6</v>
      </c>
      <c r="I26" s="111">
        <v>44.4</v>
      </c>
      <c r="J26" s="237">
        <v>44.5</v>
      </c>
      <c r="K26" s="230" t="s">
        <v>255</v>
      </c>
      <c r="L26" s="231" t="s">
        <v>255</v>
      </c>
      <c r="M26" s="232">
        <v>1774</v>
      </c>
      <c r="N26" s="231">
        <v>1102</v>
      </c>
      <c r="O26" s="111">
        <v>44.6</v>
      </c>
      <c r="P26" s="111">
        <v>34.200000000000003</v>
      </c>
      <c r="Q26" s="112">
        <v>33.1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14.865</v>
      </c>
      <c r="C30" s="35">
        <v>20.399999999999999</v>
      </c>
      <c r="D30" s="35">
        <v>23.785</v>
      </c>
      <c r="E30" s="384">
        <v>24.004999999999999</v>
      </c>
      <c r="F30" s="385"/>
      <c r="G30" s="44">
        <v>12.7</v>
      </c>
      <c r="H30" s="35">
        <v>14.455</v>
      </c>
      <c r="I30" s="35">
        <v>24.44</v>
      </c>
      <c r="J30" s="384">
        <v>29.704999999999998</v>
      </c>
      <c r="K30" s="386"/>
      <c r="L30" s="385"/>
      <c r="M30" s="44">
        <v>3.08</v>
      </c>
      <c r="N30" s="35">
        <v>4.1500000000000004</v>
      </c>
      <c r="O30" s="384">
        <v>7.2549999999999999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45</v>
      </c>
      <c r="C32" s="34">
        <v>90</v>
      </c>
      <c r="D32" s="34">
        <v>50</v>
      </c>
      <c r="E32" s="34">
        <v>10</v>
      </c>
      <c r="F32" s="48">
        <v>10</v>
      </c>
      <c r="G32" s="33">
        <v>10</v>
      </c>
      <c r="H32" s="34">
        <v>1100</v>
      </c>
      <c r="I32" s="34">
        <v>3500</v>
      </c>
      <c r="J32" s="34">
        <v>12</v>
      </c>
      <c r="K32" s="34">
        <v>12</v>
      </c>
      <c r="L32" s="39">
        <v>15</v>
      </c>
      <c r="M32" s="33">
        <v>110</v>
      </c>
      <c r="N32" s="34">
        <v>160</v>
      </c>
      <c r="O32" s="34">
        <v>100</v>
      </c>
      <c r="P32" s="34">
        <v>140</v>
      </c>
      <c r="Q32" s="39">
        <v>150</v>
      </c>
      <c r="R32" s="41"/>
    </row>
    <row r="33" spans="1:18" ht="11.25" customHeight="1" thickBot="1" x14ac:dyDescent="0.2">
      <c r="A33" s="60" t="s">
        <v>27</v>
      </c>
      <c r="B33" s="86">
        <v>150.19999999999999</v>
      </c>
      <c r="C33" s="87">
        <v>174.7</v>
      </c>
      <c r="D33" s="87">
        <v>70.5</v>
      </c>
      <c r="E33" s="87">
        <v>32.200000000000003</v>
      </c>
      <c r="F33" s="238">
        <v>32.200000000000003</v>
      </c>
      <c r="G33" s="86">
        <v>63.1</v>
      </c>
      <c r="H33" s="87">
        <v>513</v>
      </c>
      <c r="I33" s="98">
        <v>1871</v>
      </c>
      <c r="J33" s="87">
        <v>45.8</v>
      </c>
      <c r="K33" s="87">
        <v>44.8</v>
      </c>
      <c r="L33" s="104">
        <v>46.1</v>
      </c>
      <c r="M33" s="87">
        <v>93.8</v>
      </c>
      <c r="N33" s="87">
        <v>96.1</v>
      </c>
      <c r="O33" s="87">
        <v>84.6</v>
      </c>
      <c r="P33" s="87">
        <v>105.4</v>
      </c>
      <c r="Q33" s="104">
        <v>121.5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7.915</v>
      </c>
      <c r="C37" s="35">
        <v>15.695</v>
      </c>
      <c r="D37" s="35">
        <v>18.13</v>
      </c>
      <c r="E37" s="35">
        <v>19.18</v>
      </c>
      <c r="F37" s="35">
        <v>20.21</v>
      </c>
      <c r="G37" s="384">
        <v>28.945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320</v>
      </c>
      <c r="C39" s="34">
        <v>400</v>
      </c>
      <c r="D39" s="34">
        <v>200</v>
      </c>
      <c r="E39" s="34" t="s">
        <v>255</v>
      </c>
      <c r="F39" s="34">
        <v>900</v>
      </c>
      <c r="G39" s="34">
        <v>1100</v>
      </c>
      <c r="H39" s="34">
        <v>1200</v>
      </c>
      <c r="I39" s="34">
        <v>1100</v>
      </c>
      <c r="J39" s="34" t="s">
        <v>255</v>
      </c>
      <c r="K39" s="34" t="s">
        <v>254</v>
      </c>
      <c r="L39" s="48" t="s">
        <v>254</v>
      </c>
      <c r="M39" s="33">
        <v>500</v>
      </c>
      <c r="N39" s="34">
        <v>160</v>
      </c>
      <c r="O39" s="34">
        <v>250</v>
      </c>
      <c r="P39" s="39">
        <v>550</v>
      </c>
      <c r="Q39" s="42"/>
    </row>
    <row r="40" spans="1:18" ht="11.25" customHeight="1" thickBot="1" x14ac:dyDescent="0.2">
      <c r="A40" s="62" t="s">
        <v>27</v>
      </c>
      <c r="B40" s="117">
        <v>478</v>
      </c>
      <c r="C40" s="77">
        <v>463</v>
      </c>
      <c r="D40" s="77">
        <v>400</v>
      </c>
      <c r="E40" s="242">
        <v>362</v>
      </c>
      <c r="F40" s="77">
        <v>509</v>
      </c>
      <c r="G40" s="77">
        <v>608</v>
      </c>
      <c r="H40" s="77">
        <v>613</v>
      </c>
      <c r="I40" s="77">
        <v>608</v>
      </c>
      <c r="J40" s="78" t="s">
        <v>254</v>
      </c>
      <c r="K40" s="78" t="s">
        <v>254</v>
      </c>
      <c r="L40" s="79" t="s">
        <v>254</v>
      </c>
      <c r="M40" s="86">
        <v>278</v>
      </c>
      <c r="N40" s="87">
        <v>118.2</v>
      </c>
      <c r="O40" s="87">
        <v>138.1</v>
      </c>
      <c r="P40" s="104">
        <v>305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5.39</v>
      </c>
      <c r="K44" s="51">
        <v>10.99</v>
      </c>
      <c r="L44" s="372">
        <v>20.04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12</v>
      </c>
      <c r="K46" s="34">
        <v>12</v>
      </c>
      <c r="L46" s="34">
        <v>12</v>
      </c>
      <c r="M46" s="34">
        <v>15</v>
      </c>
      <c r="N46" s="39">
        <v>15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80.7</v>
      </c>
      <c r="K47" s="87">
        <v>62.6</v>
      </c>
      <c r="L47" s="87">
        <v>61</v>
      </c>
      <c r="M47" s="87">
        <v>61.3</v>
      </c>
      <c r="N47" s="114">
        <v>61.2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115</v>
      </c>
      <c r="C51" s="372">
        <v>12</v>
      </c>
      <c r="D51" s="373"/>
      <c r="E51" s="374"/>
      <c r="F51" s="382">
        <v>15.425000000000001</v>
      </c>
      <c r="G51" s="373"/>
      <c r="H51" s="383"/>
      <c r="I51" s="372">
        <v>6.73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424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431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243" t="s">
        <v>115</v>
      </c>
      <c r="C53" s="34">
        <v>150</v>
      </c>
      <c r="D53" s="48">
        <v>140</v>
      </c>
      <c r="E53" s="244">
        <v>160</v>
      </c>
      <c r="F53" s="66">
        <v>210</v>
      </c>
      <c r="G53" s="66">
        <v>200</v>
      </c>
      <c r="H53" s="66">
        <v>220</v>
      </c>
      <c r="I53" s="34">
        <v>50</v>
      </c>
      <c r="J53" s="34">
        <v>50</v>
      </c>
      <c r="K53" s="39">
        <v>50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115</v>
      </c>
      <c r="C54" s="87">
        <v>155.69999999999999</v>
      </c>
      <c r="D54" s="87">
        <v>165.4</v>
      </c>
      <c r="E54" s="104">
        <v>178.5</v>
      </c>
      <c r="F54" s="80">
        <v>135.6</v>
      </c>
      <c r="G54" s="91">
        <v>144.1</v>
      </c>
      <c r="H54" s="92">
        <v>145.30000000000001</v>
      </c>
      <c r="I54" s="88">
        <v>58.3</v>
      </c>
      <c r="J54" s="88">
        <v>57.2</v>
      </c>
      <c r="K54" s="89">
        <v>56.9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>
      <c r="M56" s="457"/>
      <c r="N56" s="457"/>
      <c r="O56" s="457"/>
      <c r="P56" s="457"/>
      <c r="Q56" s="457"/>
      <c r="R56" s="457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3" zoomScale="110" zoomScaleNormal="110" workbookViewId="0">
      <selection activeCell="K55" sqref="K5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45209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115</v>
      </c>
      <c r="D9" s="51">
        <v>15.484999999999999</v>
      </c>
      <c r="E9" s="372">
        <v>16.925000000000001</v>
      </c>
      <c r="F9" s="373"/>
      <c r="G9" s="374"/>
      <c r="H9" s="82" t="s">
        <v>28</v>
      </c>
      <c r="I9" s="83" t="s">
        <v>115</v>
      </c>
      <c r="J9" s="51">
        <v>11.645</v>
      </c>
      <c r="K9" s="372">
        <v>17.82</v>
      </c>
      <c r="L9" s="373"/>
      <c r="M9" s="374"/>
      <c r="N9" s="50" t="s">
        <v>28</v>
      </c>
      <c r="O9" s="51">
        <v>17.085000000000001</v>
      </c>
      <c r="P9" s="372">
        <v>24.245000000000001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115</v>
      </c>
      <c r="D11" s="34">
        <v>800</v>
      </c>
      <c r="E11" s="34">
        <v>300</v>
      </c>
      <c r="F11" s="34">
        <v>800</v>
      </c>
      <c r="G11" s="39">
        <v>1100</v>
      </c>
      <c r="H11" s="82" t="s">
        <v>28</v>
      </c>
      <c r="I11" s="34" t="s">
        <v>115</v>
      </c>
      <c r="J11" s="34">
        <v>320</v>
      </c>
      <c r="K11" s="34">
        <v>160</v>
      </c>
      <c r="L11" s="34">
        <v>150</v>
      </c>
      <c r="M11" s="39">
        <v>150</v>
      </c>
      <c r="N11" s="33" t="s">
        <v>28</v>
      </c>
      <c r="O11" s="34">
        <v>200</v>
      </c>
      <c r="P11" s="34">
        <v>90</v>
      </c>
      <c r="Q11" s="34">
        <v>300</v>
      </c>
      <c r="R11" s="39" t="s">
        <v>254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115</v>
      </c>
      <c r="D12" s="87">
        <v>266</v>
      </c>
      <c r="E12" s="88">
        <v>247</v>
      </c>
      <c r="F12" s="88">
        <v>444</v>
      </c>
      <c r="G12" s="89">
        <v>483</v>
      </c>
      <c r="H12" s="86" t="s">
        <v>28</v>
      </c>
      <c r="I12" s="87" t="s">
        <v>115</v>
      </c>
      <c r="J12" s="87">
        <v>168.9</v>
      </c>
      <c r="K12" s="88">
        <v>120.5</v>
      </c>
      <c r="L12" s="88">
        <v>137.30000000000001</v>
      </c>
      <c r="M12" s="89">
        <v>138.5</v>
      </c>
      <c r="N12" s="86" t="s">
        <v>28</v>
      </c>
      <c r="O12" s="87">
        <v>153.4</v>
      </c>
      <c r="P12" s="87">
        <v>94.9</v>
      </c>
      <c r="Q12" s="87">
        <v>163.9</v>
      </c>
      <c r="R12" s="245" t="s">
        <v>254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4.17</v>
      </c>
      <c r="C16" s="93">
        <v>10.984999999999999</v>
      </c>
      <c r="D16" s="94">
        <v>19.239999999999998</v>
      </c>
      <c r="E16" s="51">
        <v>21.97</v>
      </c>
      <c r="F16" s="372">
        <v>23.85</v>
      </c>
      <c r="G16" s="373"/>
      <c r="H16" s="374"/>
      <c r="I16" s="50">
        <v>9.33</v>
      </c>
      <c r="J16" s="51">
        <v>16.809999999999999</v>
      </c>
      <c r="K16" s="51">
        <v>19.989999999999998</v>
      </c>
      <c r="L16" s="379">
        <v>21.094999999999999</v>
      </c>
      <c r="M16" s="380"/>
      <c r="N16" s="381"/>
      <c r="O16" s="382">
        <v>15.494999999999999</v>
      </c>
      <c r="P16" s="383"/>
      <c r="Q16" s="105">
        <v>13.824999999999999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410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 t="s">
        <v>255</v>
      </c>
      <c r="C18" s="96">
        <v>20</v>
      </c>
      <c r="D18" s="66">
        <v>4500</v>
      </c>
      <c r="E18" s="34">
        <v>3000</v>
      </c>
      <c r="F18" s="34">
        <v>30</v>
      </c>
      <c r="G18" s="34">
        <v>25</v>
      </c>
      <c r="H18" s="39">
        <v>25</v>
      </c>
      <c r="I18" s="34">
        <v>35</v>
      </c>
      <c r="J18" s="34">
        <v>350</v>
      </c>
      <c r="K18" s="34">
        <v>3200</v>
      </c>
      <c r="L18" s="34">
        <v>10</v>
      </c>
      <c r="M18" s="34">
        <v>10</v>
      </c>
      <c r="N18" s="34">
        <v>10</v>
      </c>
      <c r="O18" s="33">
        <v>340</v>
      </c>
      <c r="P18" s="34">
        <v>370</v>
      </c>
      <c r="Q18" s="39">
        <v>175</v>
      </c>
      <c r="R18" s="42"/>
    </row>
    <row r="19" spans="1:18" ht="11.25" customHeight="1" thickBot="1" x14ac:dyDescent="0.2">
      <c r="A19" s="55" t="s">
        <v>27</v>
      </c>
      <c r="B19" s="246" t="s">
        <v>255</v>
      </c>
      <c r="C19" s="226">
        <v>87.7</v>
      </c>
      <c r="D19" s="226">
        <v>1604</v>
      </c>
      <c r="E19" s="226">
        <v>1052</v>
      </c>
      <c r="F19" s="227">
        <v>40</v>
      </c>
      <c r="G19" s="227">
        <v>37.9</v>
      </c>
      <c r="H19" s="229">
        <v>37.799999999999997</v>
      </c>
      <c r="I19" s="226">
        <v>119.1</v>
      </c>
      <c r="J19" s="226">
        <v>241</v>
      </c>
      <c r="K19" s="226">
        <v>949</v>
      </c>
      <c r="L19" s="227">
        <v>43.1</v>
      </c>
      <c r="M19" s="227">
        <v>43.8</v>
      </c>
      <c r="N19" s="228">
        <v>44.2</v>
      </c>
      <c r="O19" s="233">
        <v>214</v>
      </c>
      <c r="P19" s="227">
        <v>237</v>
      </c>
      <c r="Q19" s="234">
        <v>194.6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6.6349999999999998</v>
      </c>
      <c r="C23" s="372">
        <v>9.7249999999999996</v>
      </c>
      <c r="D23" s="373"/>
      <c r="E23" s="374"/>
      <c r="F23" s="50">
        <v>6.4950000000000001</v>
      </c>
      <c r="G23" s="51">
        <v>7.7549999999999999</v>
      </c>
      <c r="H23" s="372">
        <v>7.0449999999999999</v>
      </c>
      <c r="I23" s="373"/>
      <c r="J23" s="374"/>
      <c r="K23" s="50" t="s">
        <v>115</v>
      </c>
      <c r="L23" s="51">
        <v>31.545000000000002</v>
      </c>
      <c r="M23" s="97">
        <v>27.864999999999998</v>
      </c>
      <c r="N23" s="51">
        <v>34.01</v>
      </c>
      <c r="O23" s="372">
        <v>41.204999999999998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15</v>
      </c>
      <c r="C25" s="34">
        <v>25</v>
      </c>
      <c r="D25" s="34">
        <v>25</v>
      </c>
      <c r="E25" s="39">
        <v>25</v>
      </c>
      <c r="F25" s="235">
        <v>1100</v>
      </c>
      <c r="G25" s="236">
        <v>1100</v>
      </c>
      <c r="H25" s="34">
        <v>20</v>
      </c>
      <c r="I25" s="34">
        <v>15</v>
      </c>
      <c r="J25" s="48">
        <v>15</v>
      </c>
      <c r="K25" s="33" t="s">
        <v>255</v>
      </c>
      <c r="L25" s="34" t="s">
        <v>255</v>
      </c>
      <c r="M25" s="70">
        <v>3000</v>
      </c>
      <c r="N25" s="34">
        <v>3500</v>
      </c>
      <c r="O25" s="34">
        <v>12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66.8</v>
      </c>
      <c r="C26" s="111">
        <v>61.8</v>
      </c>
      <c r="D26" s="111">
        <v>62.1</v>
      </c>
      <c r="E26" s="112">
        <v>60.8</v>
      </c>
      <c r="F26" s="110">
        <v>411</v>
      </c>
      <c r="G26" s="231">
        <v>384</v>
      </c>
      <c r="H26" s="111">
        <v>43.5</v>
      </c>
      <c r="I26" s="111">
        <v>44.2</v>
      </c>
      <c r="J26" s="237">
        <v>43.7</v>
      </c>
      <c r="K26" s="230" t="s">
        <v>255</v>
      </c>
      <c r="L26" s="231" t="s">
        <v>255</v>
      </c>
      <c r="M26" s="232">
        <v>1812</v>
      </c>
      <c r="N26" s="231">
        <v>1030</v>
      </c>
      <c r="O26" s="111">
        <v>37</v>
      </c>
      <c r="P26" s="111">
        <v>33.6</v>
      </c>
      <c r="Q26" s="112">
        <v>33.299999999999997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14.87</v>
      </c>
      <c r="C30" s="35">
        <v>20.41</v>
      </c>
      <c r="D30" s="35">
        <v>23.74</v>
      </c>
      <c r="E30" s="384">
        <v>23.99</v>
      </c>
      <c r="F30" s="385"/>
      <c r="G30" s="44">
        <v>12.744999999999999</v>
      </c>
      <c r="H30" s="35">
        <v>14.494999999999999</v>
      </c>
      <c r="I30" s="35">
        <v>24.46</v>
      </c>
      <c r="J30" s="384">
        <v>29.725000000000001</v>
      </c>
      <c r="K30" s="386"/>
      <c r="L30" s="385"/>
      <c r="M30" s="44">
        <v>1.9850000000000001</v>
      </c>
      <c r="N30" s="35">
        <v>4.26</v>
      </c>
      <c r="O30" s="384">
        <v>7.28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45</v>
      </c>
      <c r="C32" s="34">
        <v>90</v>
      </c>
      <c r="D32" s="34">
        <v>50</v>
      </c>
      <c r="E32" s="34">
        <v>10</v>
      </c>
      <c r="F32" s="48">
        <v>10</v>
      </c>
      <c r="G32" s="33">
        <v>35</v>
      </c>
      <c r="H32" s="34">
        <v>800</v>
      </c>
      <c r="I32" s="34">
        <v>3600</v>
      </c>
      <c r="J32" s="34">
        <v>15</v>
      </c>
      <c r="K32" s="34">
        <v>12</v>
      </c>
      <c r="L32" s="39">
        <v>15</v>
      </c>
      <c r="M32" s="33">
        <v>50</v>
      </c>
      <c r="N32" s="34">
        <v>150</v>
      </c>
      <c r="O32" s="34">
        <v>100</v>
      </c>
      <c r="P32" s="34">
        <v>160</v>
      </c>
      <c r="Q32" s="39">
        <v>150</v>
      </c>
      <c r="R32" s="41"/>
    </row>
    <row r="33" spans="1:18" ht="11.25" customHeight="1" thickBot="1" x14ac:dyDescent="0.2">
      <c r="A33" s="60" t="s">
        <v>27</v>
      </c>
      <c r="B33" s="86">
        <v>149.5</v>
      </c>
      <c r="C33" s="87">
        <v>173.2</v>
      </c>
      <c r="D33" s="87">
        <v>82</v>
      </c>
      <c r="E33" s="87">
        <v>88.1</v>
      </c>
      <c r="F33" s="238">
        <v>39.5</v>
      </c>
      <c r="G33" s="86">
        <v>80</v>
      </c>
      <c r="H33" s="87">
        <v>567</v>
      </c>
      <c r="I33" s="98">
        <v>1361</v>
      </c>
      <c r="J33" s="87">
        <v>44.6</v>
      </c>
      <c r="K33" s="87">
        <v>43.9</v>
      </c>
      <c r="L33" s="104">
        <v>46.3</v>
      </c>
      <c r="M33" s="87">
        <v>62.8</v>
      </c>
      <c r="N33" s="87">
        <v>94.5</v>
      </c>
      <c r="O33" s="87">
        <v>83.2</v>
      </c>
      <c r="P33" s="87">
        <v>116.9</v>
      </c>
      <c r="Q33" s="104">
        <v>121.5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7.74</v>
      </c>
      <c r="C37" s="35">
        <v>15.904999999999999</v>
      </c>
      <c r="D37" s="35">
        <v>18.254999999999999</v>
      </c>
      <c r="E37" s="35">
        <v>19.2</v>
      </c>
      <c r="F37" s="35">
        <v>20.21</v>
      </c>
      <c r="G37" s="384">
        <v>28.965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250</v>
      </c>
      <c r="C39" s="34">
        <v>300</v>
      </c>
      <c r="D39" s="34">
        <v>380</v>
      </c>
      <c r="E39" s="34" t="s">
        <v>255</v>
      </c>
      <c r="F39" s="34">
        <v>1100</v>
      </c>
      <c r="G39" s="34">
        <v>1100</v>
      </c>
      <c r="H39" s="34">
        <v>1100</v>
      </c>
      <c r="I39" s="34">
        <v>1200</v>
      </c>
      <c r="J39" s="34" t="s">
        <v>255</v>
      </c>
      <c r="K39" s="34" t="s">
        <v>254</v>
      </c>
      <c r="L39" s="48" t="s">
        <v>254</v>
      </c>
      <c r="M39" s="33">
        <v>400</v>
      </c>
      <c r="N39" s="34">
        <v>160</v>
      </c>
      <c r="O39" s="34">
        <v>230</v>
      </c>
      <c r="P39" s="39" t="s">
        <v>255</v>
      </c>
      <c r="Q39" s="42"/>
    </row>
    <row r="40" spans="1:18" ht="11.25" customHeight="1" thickBot="1" x14ac:dyDescent="0.2">
      <c r="A40" s="62" t="s">
        <v>27</v>
      </c>
      <c r="B40" s="117">
        <v>405</v>
      </c>
      <c r="C40" s="77">
        <v>457</v>
      </c>
      <c r="D40" s="77">
        <v>409</v>
      </c>
      <c r="E40" s="242" t="s">
        <v>255</v>
      </c>
      <c r="F40" s="77">
        <v>505</v>
      </c>
      <c r="G40" s="77">
        <v>625</v>
      </c>
      <c r="H40" s="77">
        <v>622</v>
      </c>
      <c r="I40" s="77">
        <v>619</v>
      </c>
      <c r="J40" s="78" t="s">
        <v>254</v>
      </c>
      <c r="K40" s="78" t="s">
        <v>254</v>
      </c>
      <c r="L40" s="79" t="s">
        <v>254</v>
      </c>
      <c r="M40" s="86">
        <v>265</v>
      </c>
      <c r="N40" s="87">
        <v>118.7</v>
      </c>
      <c r="O40" s="87">
        <v>129.1</v>
      </c>
      <c r="P40" s="104" t="s">
        <v>255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5.39</v>
      </c>
      <c r="K44" s="51">
        <v>10.935</v>
      </c>
      <c r="L44" s="372">
        <v>20.055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12</v>
      </c>
      <c r="K46" s="34">
        <v>13</v>
      </c>
      <c r="L46" s="34">
        <v>15</v>
      </c>
      <c r="M46" s="34">
        <v>15</v>
      </c>
      <c r="N46" s="39">
        <v>15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77.099999999999994</v>
      </c>
      <c r="K47" s="87">
        <v>62.3</v>
      </c>
      <c r="L47" s="87">
        <v>60.5</v>
      </c>
      <c r="M47" s="87">
        <v>60.5</v>
      </c>
      <c r="N47" s="114">
        <v>59.4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 t="s">
        <v>115</v>
      </c>
      <c r="C51" s="372">
        <v>12.12</v>
      </c>
      <c r="D51" s="373"/>
      <c r="E51" s="374"/>
      <c r="F51" s="382">
        <v>15</v>
      </c>
      <c r="G51" s="373"/>
      <c r="H51" s="383"/>
      <c r="I51" s="372">
        <v>6.9249999999999998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424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431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243" t="s">
        <v>115</v>
      </c>
      <c r="C53" s="34">
        <v>150</v>
      </c>
      <c r="D53" s="48">
        <v>150</v>
      </c>
      <c r="E53" s="244">
        <v>140</v>
      </c>
      <c r="F53" s="66">
        <v>210</v>
      </c>
      <c r="G53" s="66">
        <v>210</v>
      </c>
      <c r="H53" s="66">
        <v>210</v>
      </c>
      <c r="I53" s="34">
        <v>50</v>
      </c>
      <c r="J53" s="34">
        <v>45</v>
      </c>
      <c r="K53" s="39">
        <v>50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 t="s">
        <v>115</v>
      </c>
      <c r="C54" s="87">
        <v>153.80000000000001</v>
      </c>
      <c r="D54" s="87">
        <v>160</v>
      </c>
      <c r="E54" s="104">
        <v>171.4</v>
      </c>
      <c r="F54" s="80">
        <v>129.80000000000001</v>
      </c>
      <c r="G54" s="91">
        <v>133.30000000000001</v>
      </c>
      <c r="H54" s="92">
        <v>142.9</v>
      </c>
      <c r="I54" s="88">
        <v>56</v>
      </c>
      <c r="J54" s="88">
        <v>58.3</v>
      </c>
      <c r="K54" s="89">
        <v>56.4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>
      <c r="M56" s="457"/>
      <c r="N56" s="457"/>
      <c r="O56" s="457"/>
      <c r="P56" s="457"/>
      <c r="Q56" s="457"/>
      <c r="R56" s="457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9" zoomScale="110" zoomScaleNormal="110" workbookViewId="0">
      <selection activeCell="M52" sqref="M52:R5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45215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115</v>
      </c>
      <c r="D9" s="51">
        <v>15.44</v>
      </c>
      <c r="E9" s="372">
        <v>16.555</v>
      </c>
      <c r="F9" s="373"/>
      <c r="G9" s="374"/>
      <c r="H9" s="82" t="s">
        <v>28</v>
      </c>
      <c r="I9" s="83" t="s">
        <v>115</v>
      </c>
      <c r="J9" s="51">
        <v>11.59</v>
      </c>
      <c r="K9" s="372">
        <v>17.670000000000002</v>
      </c>
      <c r="L9" s="373"/>
      <c r="M9" s="374"/>
      <c r="N9" s="50" t="s">
        <v>28</v>
      </c>
      <c r="O9" s="51">
        <v>16.995000000000001</v>
      </c>
      <c r="P9" s="372">
        <v>24.265000000000001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115</v>
      </c>
      <c r="D11" s="34">
        <v>450</v>
      </c>
      <c r="E11" s="34">
        <v>290</v>
      </c>
      <c r="F11" s="34">
        <v>450</v>
      </c>
      <c r="G11" s="39">
        <v>900</v>
      </c>
      <c r="H11" s="82" t="s">
        <v>28</v>
      </c>
      <c r="I11" s="34" t="s">
        <v>115</v>
      </c>
      <c r="J11" s="34">
        <v>300</v>
      </c>
      <c r="K11" s="34">
        <v>160</v>
      </c>
      <c r="L11" s="34">
        <v>140</v>
      </c>
      <c r="M11" s="39">
        <v>150</v>
      </c>
      <c r="N11" s="33" t="s">
        <v>28</v>
      </c>
      <c r="O11" s="34">
        <v>170</v>
      </c>
      <c r="P11" s="34">
        <v>130</v>
      </c>
      <c r="Q11" s="34">
        <v>300</v>
      </c>
      <c r="R11" s="39" t="s">
        <v>254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115</v>
      </c>
      <c r="D12" s="87">
        <v>284</v>
      </c>
      <c r="E12" s="88">
        <v>237</v>
      </c>
      <c r="F12" s="88">
        <v>310</v>
      </c>
      <c r="G12" s="89">
        <v>441</v>
      </c>
      <c r="H12" s="86" t="s">
        <v>28</v>
      </c>
      <c r="I12" s="87" t="s">
        <v>115</v>
      </c>
      <c r="J12" s="87">
        <v>162</v>
      </c>
      <c r="K12" s="88">
        <v>126.7</v>
      </c>
      <c r="L12" s="88">
        <v>136.5</v>
      </c>
      <c r="M12" s="89">
        <v>137.1</v>
      </c>
      <c r="N12" s="86" t="s">
        <v>28</v>
      </c>
      <c r="O12" s="87">
        <v>153</v>
      </c>
      <c r="P12" s="87">
        <v>103.8</v>
      </c>
      <c r="Q12" s="87">
        <v>169.6</v>
      </c>
      <c r="R12" s="245" t="s">
        <v>254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2.87</v>
      </c>
      <c r="C16" s="93">
        <v>11.03</v>
      </c>
      <c r="D16" s="94">
        <v>19.225000000000001</v>
      </c>
      <c r="E16" s="51">
        <v>21.95</v>
      </c>
      <c r="F16" s="372">
        <v>23.655000000000001</v>
      </c>
      <c r="G16" s="373"/>
      <c r="H16" s="374"/>
      <c r="I16" s="50">
        <v>9.3049999999999997</v>
      </c>
      <c r="J16" s="51">
        <v>16.68</v>
      </c>
      <c r="K16" s="51">
        <v>20.035</v>
      </c>
      <c r="L16" s="379">
        <v>20.99</v>
      </c>
      <c r="M16" s="380"/>
      <c r="N16" s="381"/>
      <c r="O16" s="382">
        <v>15.02</v>
      </c>
      <c r="P16" s="383"/>
      <c r="Q16" s="105">
        <v>13.21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410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>
        <v>5</v>
      </c>
      <c r="C18" s="96">
        <v>60</v>
      </c>
      <c r="D18" s="66">
        <v>4500</v>
      </c>
      <c r="E18" s="34">
        <v>3000</v>
      </c>
      <c r="F18" s="34">
        <v>25</v>
      </c>
      <c r="G18" s="34">
        <v>25</v>
      </c>
      <c r="H18" s="39">
        <v>25</v>
      </c>
      <c r="I18" s="34">
        <v>40</v>
      </c>
      <c r="J18" s="34">
        <v>480</v>
      </c>
      <c r="K18" s="34">
        <v>2600</v>
      </c>
      <c r="L18" s="34">
        <v>12</v>
      </c>
      <c r="M18" s="34">
        <v>12</v>
      </c>
      <c r="N18" s="34">
        <v>12</v>
      </c>
      <c r="O18" s="33">
        <v>350</v>
      </c>
      <c r="P18" s="34">
        <v>350</v>
      </c>
      <c r="Q18" s="39">
        <v>180</v>
      </c>
      <c r="R18" s="42"/>
    </row>
    <row r="19" spans="1:18" ht="11.25" customHeight="1" thickBot="1" x14ac:dyDescent="0.2">
      <c r="A19" s="55" t="s">
        <v>27</v>
      </c>
      <c r="B19" s="246">
        <v>35.299999999999997</v>
      </c>
      <c r="C19" s="226">
        <v>98.4</v>
      </c>
      <c r="D19" s="226">
        <v>1585</v>
      </c>
      <c r="E19" s="226">
        <v>1011</v>
      </c>
      <c r="F19" s="227">
        <v>38.5</v>
      </c>
      <c r="G19" s="227">
        <v>37.6</v>
      </c>
      <c r="H19" s="229">
        <v>37.5</v>
      </c>
      <c r="I19" s="226">
        <v>120</v>
      </c>
      <c r="J19" s="226">
        <v>299</v>
      </c>
      <c r="K19" s="226">
        <v>915</v>
      </c>
      <c r="L19" s="227">
        <v>43.4</v>
      </c>
      <c r="M19" s="227">
        <v>42.5</v>
      </c>
      <c r="N19" s="228">
        <v>42.1</v>
      </c>
      <c r="O19" s="233">
        <v>233</v>
      </c>
      <c r="P19" s="227">
        <v>222</v>
      </c>
      <c r="Q19" s="234">
        <v>195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5.57</v>
      </c>
      <c r="C23" s="372">
        <v>9.5250000000000004</v>
      </c>
      <c r="D23" s="373"/>
      <c r="E23" s="374"/>
      <c r="F23" s="50">
        <v>6.2</v>
      </c>
      <c r="G23" s="51">
        <v>7.7450000000000001</v>
      </c>
      <c r="H23" s="372">
        <v>6.915</v>
      </c>
      <c r="I23" s="373"/>
      <c r="J23" s="374"/>
      <c r="K23" s="50" t="s">
        <v>115</v>
      </c>
      <c r="L23" s="51">
        <v>31.54</v>
      </c>
      <c r="M23" s="97">
        <v>27.864999999999998</v>
      </c>
      <c r="N23" s="51">
        <v>33.994999999999997</v>
      </c>
      <c r="O23" s="372">
        <v>41.17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20</v>
      </c>
      <c r="C25" s="34">
        <v>25</v>
      </c>
      <c r="D25" s="34">
        <v>25</v>
      </c>
      <c r="E25" s="39">
        <v>25</v>
      </c>
      <c r="F25" s="235">
        <v>170</v>
      </c>
      <c r="G25" s="236">
        <v>800</v>
      </c>
      <c r="H25" s="34">
        <v>20</v>
      </c>
      <c r="I25" s="34">
        <v>20</v>
      </c>
      <c r="J25" s="48">
        <v>20</v>
      </c>
      <c r="K25" s="33" t="s">
        <v>255</v>
      </c>
      <c r="L25" s="34" t="s">
        <v>255</v>
      </c>
      <c r="M25" s="70">
        <v>3200</v>
      </c>
      <c r="N25" s="34">
        <v>3500</v>
      </c>
      <c r="O25" s="34">
        <v>12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60.5</v>
      </c>
      <c r="C26" s="111">
        <v>61.5</v>
      </c>
      <c r="D26" s="111">
        <v>61.9</v>
      </c>
      <c r="E26" s="112">
        <v>61.3</v>
      </c>
      <c r="F26" s="110">
        <v>112.4</v>
      </c>
      <c r="G26" s="231">
        <v>220</v>
      </c>
      <c r="H26" s="111">
        <v>43.4</v>
      </c>
      <c r="I26" s="111">
        <v>43.7</v>
      </c>
      <c r="J26" s="237">
        <v>43.6</v>
      </c>
      <c r="K26" s="230" t="s">
        <v>255</v>
      </c>
      <c r="L26" s="231" t="s">
        <v>255</v>
      </c>
      <c r="M26" s="232">
        <v>1806</v>
      </c>
      <c r="N26" s="231">
        <v>1035</v>
      </c>
      <c r="O26" s="111">
        <v>35.5</v>
      </c>
      <c r="P26" s="111">
        <v>33.299999999999997</v>
      </c>
      <c r="Q26" s="112">
        <v>33.200000000000003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14.88</v>
      </c>
      <c r="C30" s="35">
        <v>20.355</v>
      </c>
      <c r="D30" s="35">
        <v>23.754999999999999</v>
      </c>
      <c r="E30" s="384">
        <v>23.885000000000002</v>
      </c>
      <c r="F30" s="385"/>
      <c r="G30" s="44">
        <v>12.79</v>
      </c>
      <c r="H30" s="35">
        <v>14.445</v>
      </c>
      <c r="I30" s="35">
        <v>24.48</v>
      </c>
      <c r="J30" s="384">
        <v>29.48</v>
      </c>
      <c r="K30" s="386"/>
      <c r="L30" s="385"/>
      <c r="M30" s="44">
        <v>2.41</v>
      </c>
      <c r="N30" s="35">
        <v>4.16</v>
      </c>
      <c r="O30" s="384">
        <v>7.085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40</v>
      </c>
      <c r="C32" s="34">
        <v>100</v>
      </c>
      <c r="D32" s="34">
        <v>60</v>
      </c>
      <c r="E32" s="34">
        <v>10</v>
      </c>
      <c r="F32" s="48">
        <v>12</v>
      </c>
      <c r="G32" s="33">
        <v>30</v>
      </c>
      <c r="H32" s="34">
        <v>1200</v>
      </c>
      <c r="I32" s="34">
        <v>3500</v>
      </c>
      <c r="J32" s="34">
        <v>15</v>
      </c>
      <c r="K32" s="34">
        <v>15</v>
      </c>
      <c r="L32" s="39">
        <v>15</v>
      </c>
      <c r="M32" s="33">
        <v>60</v>
      </c>
      <c r="N32" s="34">
        <v>170</v>
      </c>
      <c r="O32" s="34">
        <v>110</v>
      </c>
      <c r="P32" s="34">
        <v>130</v>
      </c>
      <c r="Q32" s="39">
        <v>120</v>
      </c>
      <c r="R32" s="41"/>
    </row>
    <row r="33" spans="1:18" ht="11.25" customHeight="1" thickBot="1" x14ac:dyDescent="0.2">
      <c r="A33" s="60" t="s">
        <v>27</v>
      </c>
      <c r="B33" s="86">
        <v>149.19999999999999</v>
      </c>
      <c r="C33" s="87">
        <v>163.9</v>
      </c>
      <c r="D33" s="87">
        <v>70.3</v>
      </c>
      <c r="E33" s="87">
        <v>32.299999999999997</v>
      </c>
      <c r="F33" s="238">
        <v>31.9</v>
      </c>
      <c r="G33" s="86">
        <v>76.599999999999994</v>
      </c>
      <c r="H33" s="87">
        <v>562</v>
      </c>
      <c r="I33" s="98">
        <v>1981</v>
      </c>
      <c r="J33" s="87">
        <v>44.4</v>
      </c>
      <c r="K33" s="87">
        <v>43.9</v>
      </c>
      <c r="L33" s="104">
        <v>44.3</v>
      </c>
      <c r="M33" s="87">
        <v>59.8</v>
      </c>
      <c r="N33" s="87">
        <v>95.1</v>
      </c>
      <c r="O33" s="87">
        <v>80</v>
      </c>
      <c r="P33" s="87">
        <v>106</v>
      </c>
      <c r="Q33" s="104">
        <v>98.9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8.3800000000000008</v>
      </c>
      <c r="C37" s="35">
        <v>15.984999999999999</v>
      </c>
      <c r="D37" s="35">
        <v>18.254999999999999</v>
      </c>
      <c r="E37" s="35">
        <v>19</v>
      </c>
      <c r="F37" s="35">
        <v>20.245000000000001</v>
      </c>
      <c r="G37" s="384">
        <v>29.04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220</v>
      </c>
      <c r="C39" s="34">
        <v>780</v>
      </c>
      <c r="D39" s="34">
        <v>200</v>
      </c>
      <c r="E39" s="34" t="s">
        <v>255</v>
      </c>
      <c r="F39" s="34">
        <v>1100</v>
      </c>
      <c r="G39" s="34">
        <v>1000</v>
      </c>
      <c r="H39" s="34">
        <v>1100</v>
      </c>
      <c r="I39" s="34">
        <v>1200</v>
      </c>
      <c r="J39" s="34" t="s">
        <v>255</v>
      </c>
      <c r="K39" s="34" t="s">
        <v>254</v>
      </c>
      <c r="L39" s="48" t="s">
        <v>254</v>
      </c>
      <c r="M39" s="33">
        <v>500</v>
      </c>
      <c r="N39" s="34">
        <v>150</v>
      </c>
      <c r="O39" s="34">
        <v>230</v>
      </c>
      <c r="P39" s="39" t="s">
        <v>255</v>
      </c>
      <c r="Q39" s="42"/>
    </row>
    <row r="40" spans="1:18" ht="11.25" customHeight="1" thickBot="1" x14ac:dyDescent="0.2">
      <c r="A40" s="62" t="s">
        <v>27</v>
      </c>
      <c r="B40" s="117">
        <v>426</v>
      </c>
      <c r="C40" s="77">
        <v>457</v>
      </c>
      <c r="D40" s="77">
        <v>384</v>
      </c>
      <c r="E40" s="242" t="s">
        <v>255</v>
      </c>
      <c r="F40" s="77">
        <v>509</v>
      </c>
      <c r="G40" s="77">
        <v>609</v>
      </c>
      <c r="H40" s="77">
        <v>628</v>
      </c>
      <c r="I40" s="77">
        <v>630</v>
      </c>
      <c r="J40" s="78" t="s">
        <v>254</v>
      </c>
      <c r="K40" s="78" t="s">
        <v>254</v>
      </c>
      <c r="L40" s="79" t="s">
        <v>254</v>
      </c>
      <c r="M40" s="86">
        <v>240</v>
      </c>
      <c r="N40" s="87">
        <v>131.80000000000001</v>
      </c>
      <c r="O40" s="87">
        <v>120.1</v>
      </c>
      <c r="P40" s="104" t="s">
        <v>255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5.3250000000000002</v>
      </c>
      <c r="K44" s="51">
        <v>10.82</v>
      </c>
      <c r="L44" s="372">
        <v>20.010000000000002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15</v>
      </c>
      <c r="K46" s="34">
        <v>12</v>
      </c>
      <c r="L46" s="34">
        <v>15</v>
      </c>
      <c r="M46" s="34">
        <v>20</v>
      </c>
      <c r="N46" s="39">
        <v>20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79.900000000000006</v>
      </c>
      <c r="K47" s="87">
        <v>62.1</v>
      </c>
      <c r="L47" s="87">
        <v>60.4</v>
      </c>
      <c r="M47" s="87">
        <v>60.4</v>
      </c>
      <c r="N47" s="114">
        <v>60.4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>
        <v>8.18</v>
      </c>
      <c r="C51" s="372">
        <v>11.53</v>
      </c>
      <c r="D51" s="373"/>
      <c r="E51" s="374"/>
      <c r="F51" s="382">
        <v>15.01</v>
      </c>
      <c r="G51" s="373"/>
      <c r="H51" s="383"/>
      <c r="I51" s="372">
        <v>6.6349999999999998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424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431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243">
        <v>8</v>
      </c>
      <c r="C53" s="34">
        <v>160</v>
      </c>
      <c r="D53" s="48">
        <v>160</v>
      </c>
      <c r="E53" s="244">
        <v>170</v>
      </c>
      <c r="F53" s="66">
        <v>130</v>
      </c>
      <c r="G53" s="66">
        <v>140</v>
      </c>
      <c r="H53" s="66">
        <v>150</v>
      </c>
      <c r="I53" s="34">
        <v>50</v>
      </c>
      <c r="J53" s="34">
        <v>50</v>
      </c>
      <c r="K53" s="39">
        <v>50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>
        <v>69.3</v>
      </c>
      <c r="C54" s="87">
        <v>147.80000000000001</v>
      </c>
      <c r="D54" s="87">
        <v>151.9</v>
      </c>
      <c r="E54" s="104">
        <v>155</v>
      </c>
      <c r="F54" s="80">
        <v>92.8</v>
      </c>
      <c r="G54" s="91">
        <v>99.9</v>
      </c>
      <c r="H54" s="92">
        <v>104.8</v>
      </c>
      <c r="I54" s="88">
        <v>61</v>
      </c>
      <c r="J54" s="88">
        <v>59.9</v>
      </c>
      <c r="K54" s="89">
        <v>55.8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>
      <c r="M56" s="457"/>
      <c r="N56" s="457"/>
      <c r="O56" s="457"/>
      <c r="P56" s="457"/>
      <c r="Q56" s="457"/>
      <c r="R56" s="457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C16" zoomScaleNormal="100" workbookViewId="0">
      <selection activeCell="M52" sqref="M52:R5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45223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115</v>
      </c>
      <c r="D9" s="51">
        <v>15.255000000000001</v>
      </c>
      <c r="E9" s="372">
        <v>17.125</v>
      </c>
      <c r="F9" s="373"/>
      <c r="G9" s="374"/>
      <c r="H9" s="82" t="s">
        <v>28</v>
      </c>
      <c r="I9" s="83" t="s">
        <v>115</v>
      </c>
      <c r="J9" s="51">
        <v>11.635</v>
      </c>
      <c r="K9" s="372">
        <v>17.725000000000001</v>
      </c>
      <c r="L9" s="373"/>
      <c r="M9" s="374"/>
      <c r="N9" s="50" t="s">
        <v>28</v>
      </c>
      <c r="O9" s="51">
        <v>17.245000000000001</v>
      </c>
      <c r="P9" s="372">
        <v>24.445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115</v>
      </c>
      <c r="D11" s="34">
        <v>1000</v>
      </c>
      <c r="E11" s="34">
        <v>380</v>
      </c>
      <c r="F11" s="34">
        <v>500</v>
      </c>
      <c r="G11" s="39">
        <v>800</v>
      </c>
      <c r="H11" s="82" t="s">
        <v>28</v>
      </c>
      <c r="I11" s="34" t="s">
        <v>115</v>
      </c>
      <c r="J11" s="34">
        <v>300</v>
      </c>
      <c r="K11" s="34">
        <v>150</v>
      </c>
      <c r="L11" s="34">
        <v>140</v>
      </c>
      <c r="M11" s="39">
        <v>150</v>
      </c>
      <c r="N11" s="33" t="s">
        <v>28</v>
      </c>
      <c r="O11" s="34">
        <v>170</v>
      </c>
      <c r="P11" s="34">
        <v>75</v>
      </c>
      <c r="Q11" s="34">
        <v>280</v>
      </c>
      <c r="R11" s="39" t="s">
        <v>254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115</v>
      </c>
      <c r="D12" s="87">
        <v>238</v>
      </c>
      <c r="E12" s="88">
        <v>276</v>
      </c>
      <c r="F12" s="88">
        <v>360</v>
      </c>
      <c r="G12" s="89">
        <v>417</v>
      </c>
      <c r="H12" s="86" t="s">
        <v>28</v>
      </c>
      <c r="I12" s="87" t="s">
        <v>115</v>
      </c>
      <c r="J12" s="87">
        <v>164</v>
      </c>
      <c r="K12" s="88">
        <v>134</v>
      </c>
      <c r="L12" s="88">
        <v>146</v>
      </c>
      <c r="M12" s="89">
        <v>148</v>
      </c>
      <c r="N12" s="86" t="s">
        <v>28</v>
      </c>
      <c r="O12" s="87">
        <v>141</v>
      </c>
      <c r="P12" s="87">
        <v>94</v>
      </c>
      <c r="Q12" s="87">
        <v>147</v>
      </c>
      <c r="R12" s="245" t="s">
        <v>254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4.1059999999999999</v>
      </c>
      <c r="C16" s="93">
        <v>11.074999999999999</v>
      </c>
      <c r="D16" s="94">
        <v>19.254999999999999</v>
      </c>
      <c r="E16" s="51">
        <v>21.99</v>
      </c>
      <c r="F16" s="372">
        <v>23.914999999999999</v>
      </c>
      <c r="G16" s="373"/>
      <c r="H16" s="374"/>
      <c r="I16" s="50">
        <v>9.33</v>
      </c>
      <c r="J16" s="51">
        <v>16.574999999999999</v>
      </c>
      <c r="K16" s="51">
        <v>20.055</v>
      </c>
      <c r="L16" s="379">
        <v>21.164999999999999</v>
      </c>
      <c r="M16" s="380"/>
      <c r="N16" s="381"/>
      <c r="O16" s="382">
        <v>16.035</v>
      </c>
      <c r="P16" s="383"/>
      <c r="Q16" s="105">
        <v>14.154999999999999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410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 t="s">
        <v>254</v>
      </c>
      <c r="C18" s="96">
        <v>30</v>
      </c>
      <c r="D18" s="66">
        <v>4500</v>
      </c>
      <c r="E18" s="34">
        <v>2500</v>
      </c>
      <c r="F18" s="34">
        <v>25</v>
      </c>
      <c r="G18" s="34">
        <v>25</v>
      </c>
      <c r="H18" s="39">
        <v>25</v>
      </c>
      <c r="I18" s="34">
        <v>40</v>
      </c>
      <c r="J18" s="34">
        <v>600</v>
      </c>
      <c r="K18" s="34">
        <v>2600</v>
      </c>
      <c r="L18" s="34">
        <v>12</v>
      </c>
      <c r="M18" s="34">
        <v>10</v>
      </c>
      <c r="N18" s="34">
        <v>10</v>
      </c>
      <c r="O18" s="33">
        <v>380</v>
      </c>
      <c r="P18" s="34">
        <v>350</v>
      </c>
      <c r="Q18" s="39">
        <v>180</v>
      </c>
      <c r="R18" s="42"/>
    </row>
    <row r="19" spans="1:18" ht="11.25" customHeight="1" thickBot="1" x14ac:dyDescent="0.2">
      <c r="A19" s="55" t="s">
        <v>27</v>
      </c>
      <c r="B19" s="246" t="s">
        <v>254</v>
      </c>
      <c r="C19" s="226">
        <v>47.3</v>
      </c>
      <c r="D19" s="226">
        <v>1511</v>
      </c>
      <c r="E19" s="226">
        <v>1097</v>
      </c>
      <c r="F19" s="227">
        <v>49</v>
      </c>
      <c r="G19" s="227">
        <v>37.6</v>
      </c>
      <c r="H19" s="229">
        <v>37.5</v>
      </c>
      <c r="I19" s="226">
        <v>126</v>
      </c>
      <c r="J19" s="226">
        <v>293</v>
      </c>
      <c r="K19" s="226">
        <v>893</v>
      </c>
      <c r="L19" s="227">
        <v>44</v>
      </c>
      <c r="M19" s="227">
        <v>44</v>
      </c>
      <c r="N19" s="228">
        <v>43</v>
      </c>
      <c r="O19" s="233">
        <v>233</v>
      </c>
      <c r="P19" s="227">
        <v>222</v>
      </c>
      <c r="Q19" s="234">
        <v>198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6.6349999999999998</v>
      </c>
      <c r="C23" s="372">
        <v>9.8000000000000007</v>
      </c>
      <c r="D23" s="373"/>
      <c r="E23" s="374"/>
      <c r="F23" s="50">
        <v>6.53</v>
      </c>
      <c r="G23" s="51">
        <v>7.82</v>
      </c>
      <c r="H23" s="372">
        <v>7.0549999999999997</v>
      </c>
      <c r="I23" s="373"/>
      <c r="J23" s="374"/>
      <c r="K23" s="50" t="s">
        <v>115</v>
      </c>
      <c r="L23" s="51">
        <v>31.54</v>
      </c>
      <c r="M23" s="97">
        <v>27.91</v>
      </c>
      <c r="N23" s="51">
        <v>34.034999999999997</v>
      </c>
      <c r="O23" s="372">
        <v>41.164999999999999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15</v>
      </c>
      <c r="C25" s="34">
        <v>25</v>
      </c>
      <c r="D25" s="34">
        <v>30</v>
      </c>
      <c r="E25" s="39">
        <v>30</v>
      </c>
      <c r="F25" s="235">
        <v>500</v>
      </c>
      <c r="G25" s="236">
        <v>600</v>
      </c>
      <c r="H25" s="34">
        <v>12</v>
      </c>
      <c r="I25" s="34">
        <v>15</v>
      </c>
      <c r="J25" s="48">
        <v>15</v>
      </c>
      <c r="K25" s="33" t="s">
        <v>255</v>
      </c>
      <c r="L25" s="34" t="s">
        <v>255</v>
      </c>
      <c r="M25" s="70">
        <v>3800</v>
      </c>
      <c r="N25" s="34">
        <v>2800</v>
      </c>
      <c r="O25" s="34">
        <v>10</v>
      </c>
      <c r="P25" s="34">
        <v>12</v>
      </c>
      <c r="Q25" s="39">
        <v>12</v>
      </c>
      <c r="R25" s="42"/>
    </row>
    <row r="26" spans="1:18" ht="11.25" customHeight="1" thickBot="1" x14ac:dyDescent="0.2">
      <c r="A26" s="55" t="s">
        <v>27</v>
      </c>
      <c r="B26" s="110">
        <v>69</v>
      </c>
      <c r="C26" s="111">
        <v>63</v>
      </c>
      <c r="D26" s="111">
        <v>63</v>
      </c>
      <c r="E26" s="112">
        <v>63</v>
      </c>
      <c r="F26" s="110">
        <v>201</v>
      </c>
      <c r="G26" s="231">
        <v>225</v>
      </c>
      <c r="H26" s="111">
        <v>44</v>
      </c>
      <c r="I26" s="111">
        <v>43.7</v>
      </c>
      <c r="J26" s="237">
        <v>43.6</v>
      </c>
      <c r="K26" s="230" t="s">
        <v>255</v>
      </c>
      <c r="L26" s="231" t="s">
        <v>255</v>
      </c>
      <c r="M26" s="232">
        <v>1789</v>
      </c>
      <c r="N26" s="231">
        <v>917</v>
      </c>
      <c r="O26" s="111">
        <v>35</v>
      </c>
      <c r="P26" s="111">
        <v>37</v>
      </c>
      <c r="Q26" s="112">
        <v>33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14.94</v>
      </c>
      <c r="C30" s="35">
        <v>20.414999999999999</v>
      </c>
      <c r="D30" s="35">
        <v>23.8</v>
      </c>
      <c r="E30" s="384">
        <v>24.035</v>
      </c>
      <c r="F30" s="385"/>
      <c r="G30" s="44">
        <v>12.835000000000001</v>
      </c>
      <c r="H30" s="35">
        <v>14.56</v>
      </c>
      <c r="I30" s="35">
        <v>24.47</v>
      </c>
      <c r="J30" s="384">
        <v>29.8</v>
      </c>
      <c r="K30" s="386"/>
      <c r="L30" s="385"/>
      <c r="M30" s="44">
        <v>3.14</v>
      </c>
      <c r="N30" s="35">
        <v>4.21</v>
      </c>
      <c r="O30" s="384">
        <v>7.3250000000000002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45</v>
      </c>
      <c r="C32" s="34">
        <v>100</v>
      </c>
      <c r="D32" s="34">
        <v>50</v>
      </c>
      <c r="E32" s="34">
        <v>10</v>
      </c>
      <c r="F32" s="48">
        <v>10</v>
      </c>
      <c r="G32" s="33">
        <v>10</v>
      </c>
      <c r="H32" s="34">
        <v>1000</v>
      </c>
      <c r="I32" s="34">
        <v>3000</v>
      </c>
      <c r="J32" s="34">
        <v>15</v>
      </c>
      <c r="K32" s="34">
        <v>12</v>
      </c>
      <c r="L32" s="39">
        <v>12</v>
      </c>
      <c r="M32" s="33">
        <v>80</v>
      </c>
      <c r="N32" s="34">
        <v>150</v>
      </c>
      <c r="O32" s="34">
        <v>100</v>
      </c>
      <c r="P32" s="34">
        <v>150</v>
      </c>
      <c r="Q32" s="39">
        <v>150</v>
      </c>
      <c r="R32" s="41"/>
    </row>
    <row r="33" spans="1:18" ht="11.25" customHeight="1" thickBot="1" x14ac:dyDescent="0.2">
      <c r="A33" s="60" t="s">
        <v>27</v>
      </c>
      <c r="B33" s="86">
        <v>137</v>
      </c>
      <c r="C33" s="87">
        <v>166</v>
      </c>
      <c r="D33" s="87">
        <v>79</v>
      </c>
      <c r="E33" s="87">
        <v>39</v>
      </c>
      <c r="F33" s="238">
        <v>38</v>
      </c>
      <c r="G33" s="86">
        <v>60</v>
      </c>
      <c r="H33" s="87">
        <v>507</v>
      </c>
      <c r="I33" s="98">
        <v>1867</v>
      </c>
      <c r="J33" s="87">
        <v>45</v>
      </c>
      <c r="K33" s="87">
        <v>43.9</v>
      </c>
      <c r="L33" s="104">
        <v>45</v>
      </c>
      <c r="M33" s="87">
        <v>79</v>
      </c>
      <c r="N33" s="87">
        <v>93</v>
      </c>
      <c r="O33" s="87">
        <v>83</v>
      </c>
      <c r="P33" s="87">
        <v>111</v>
      </c>
      <c r="Q33" s="104">
        <v>119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7.06</v>
      </c>
      <c r="C37" s="35">
        <v>16.07</v>
      </c>
      <c r="D37" s="35">
        <v>18.414999999999999</v>
      </c>
      <c r="E37" s="35">
        <v>19.16</v>
      </c>
      <c r="F37" s="35">
        <v>20.364999999999998</v>
      </c>
      <c r="G37" s="384">
        <v>29.07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250</v>
      </c>
      <c r="C39" s="34">
        <v>300</v>
      </c>
      <c r="D39" s="34">
        <v>300</v>
      </c>
      <c r="E39" s="34" t="s">
        <v>255</v>
      </c>
      <c r="F39" s="34">
        <v>1000</v>
      </c>
      <c r="G39" s="34">
        <v>1100</v>
      </c>
      <c r="H39" s="34">
        <v>1100</v>
      </c>
      <c r="I39" s="34">
        <v>1000</v>
      </c>
      <c r="J39" s="34" t="s">
        <v>255</v>
      </c>
      <c r="K39" s="34" t="s">
        <v>254</v>
      </c>
      <c r="L39" s="48" t="s">
        <v>254</v>
      </c>
      <c r="M39" s="33">
        <v>500</v>
      </c>
      <c r="N39" s="34">
        <v>150</v>
      </c>
      <c r="O39" s="34">
        <v>270</v>
      </c>
      <c r="P39" s="39">
        <v>200</v>
      </c>
      <c r="Q39" s="42"/>
    </row>
    <row r="40" spans="1:18" ht="11.25" customHeight="1" thickBot="1" x14ac:dyDescent="0.2">
      <c r="A40" s="62" t="s">
        <v>27</v>
      </c>
      <c r="B40" s="117">
        <v>453</v>
      </c>
      <c r="C40" s="77">
        <v>462</v>
      </c>
      <c r="D40" s="77">
        <v>367</v>
      </c>
      <c r="E40" s="242" t="s">
        <v>255</v>
      </c>
      <c r="F40" s="77">
        <v>497</v>
      </c>
      <c r="G40" s="77">
        <v>588</v>
      </c>
      <c r="H40" s="77">
        <v>625</v>
      </c>
      <c r="I40" s="77">
        <v>609</v>
      </c>
      <c r="J40" s="78" t="s">
        <v>254</v>
      </c>
      <c r="K40" s="78" t="s">
        <v>254</v>
      </c>
      <c r="L40" s="79" t="s">
        <v>254</v>
      </c>
      <c r="M40" s="86">
        <v>258</v>
      </c>
      <c r="N40" s="87">
        <v>114</v>
      </c>
      <c r="O40" s="87">
        <v>123</v>
      </c>
      <c r="P40" s="104">
        <v>173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5.36</v>
      </c>
      <c r="K44" s="51">
        <v>11.025</v>
      </c>
      <c r="L44" s="372">
        <v>20.355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15</v>
      </c>
      <c r="K46" s="34">
        <v>12</v>
      </c>
      <c r="L46" s="34">
        <v>15</v>
      </c>
      <c r="M46" s="34">
        <v>15</v>
      </c>
      <c r="N46" s="39">
        <v>20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83</v>
      </c>
      <c r="K47" s="87">
        <v>62.1</v>
      </c>
      <c r="L47" s="87">
        <v>60.4</v>
      </c>
      <c r="M47" s="87">
        <v>60.4</v>
      </c>
      <c r="N47" s="114">
        <v>60.4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>
        <v>9.2949999999999999</v>
      </c>
      <c r="C51" s="372">
        <v>12.095000000000001</v>
      </c>
      <c r="D51" s="373"/>
      <c r="E51" s="374"/>
      <c r="F51" s="382">
        <v>15.365</v>
      </c>
      <c r="G51" s="373"/>
      <c r="H51" s="383"/>
      <c r="I51" s="372">
        <v>6.77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424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448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243">
        <v>10</v>
      </c>
      <c r="C53" s="34">
        <v>150</v>
      </c>
      <c r="D53" s="48">
        <v>150</v>
      </c>
      <c r="E53" s="244">
        <v>150</v>
      </c>
      <c r="F53" s="66">
        <v>120</v>
      </c>
      <c r="G53" s="66">
        <v>130</v>
      </c>
      <c r="H53" s="66">
        <v>150</v>
      </c>
      <c r="I53" s="34">
        <v>50</v>
      </c>
      <c r="J53" s="34">
        <v>50</v>
      </c>
      <c r="K53" s="39">
        <v>50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>
        <v>88</v>
      </c>
      <c r="C54" s="87">
        <v>144</v>
      </c>
      <c r="D54" s="87">
        <v>159</v>
      </c>
      <c r="E54" s="104">
        <v>172</v>
      </c>
      <c r="F54" s="80">
        <v>92</v>
      </c>
      <c r="G54" s="91">
        <v>95</v>
      </c>
      <c r="H54" s="92">
        <v>109</v>
      </c>
      <c r="I54" s="88">
        <v>53</v>
      </c>
      <c r="J54" s="88">
        <v>56</v>
      </c>
      <c r="K54" s="89">
        <v>55.8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>
      <c r="M56" s="457"/>
      <c r="N56" s="457"/>
      <c r="O56" s="457"/>
      <c r="P56" s="457"/>
      <c r="Q56" s="457"/>
      <c r="R56" s="457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6" zoomScaleNormal="100" workbookViewId="0">
      <selection activeCell="M52" sqref="M52:R5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45229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115</v>
      </c>
      <c r="D9" s="51">
        <v>15.64</v>
      </c>
      <c r="E9" s="372">
        <v>17.920000000000002</v>
      </c>
      <c r="F9" s="373"/>
      <c r="G9" s="374"/>
      <c r="H9" s="82" t="s">
        <v>28</v>
      </c>
      <c r="I9" s="83" t="s">
        <v>115</v>
      </c>
      <c r="J9" s="51">
        <v>11.52</v>
      </c>
      <c r="K9" s="372">
        <v>17.93</v>
      </c>
      <c r="L9" s="373"/>
      <c r="M9" s="374"/>
      <c r="N9" s="50" t="s">
        <v>28</v>
      </c>
      <c r="O9" s="51">
        <v>17.22</v>
      </c>
      <c r="P9" s="372">
        <v>24.58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115</v>
      </c>
      <c r="D11" s="34">
        <v>800</v>
      </c>
      <c r="E11" s="34">
        <v>250</v>
      </c>
      <c r="F11" s="34">
        <v>300</v>
      </c>
      <c r="G11" s="39">
        <v>600</v>
      </c>
      <c r="H11" s="82" t="s">
        <v>28</v>
      </c>
      <c r="I11" s="34" t="s">
        <v>115</v>
      </c>
      <c r="J11" s="34">
        <v>300</v>
      </c>
      <c r="K11" s="34">
        <v>150</v>
      </c>
      <c r="L11" s="34">
        <v>150</v>
      </c>
      <c r="M11" s="39">
        <v>150</v>
      </c>
      <c r="N11" s="33" t="s">
        <v>28</v>
      </c>
      <c r="O11" s="34">
        <v>190</v>
      </c>
      <c r="P11" s="34">
        <v>75</v>
      </c>
      <c r="Q11" s="34">
        <v>200</v>
      </c>
      <c r="R11" s="39" t="s">
        <v>254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115</v>
      </c>
      <c r="D12" s="87">
        <v>279</v>
      </c>
      <c r="E12" s="88">
        <v>220</v>
      </c>
      <c r="F12" s="88">
        <v>239</v>
      </c>
      <c r="G12" s="89">
        <v>338</v>
      </c>
      <c r="H12" s="86" t="s">
        <v>28</v>
      </c>
      <c r="I12" s="87" t="s">
        <v>115</v>
      </c>
      <c r="J12" s="87">
        <v>170.7</v>
      </c>
      <c r="K12" s="88">
        <v>131.80000000000001</v>
      </c>
      <c r="L12" s="88">
        <v>142.9</v>
      </c>
      <c r="M12" s="89">
        <v>143.30000000000001</v>
      </c>
      <c r="N12" s="86" t="s">
        <v>28</v>
      </c>
      <c r="O12" s="87">
        <v>156.9</v>
      </c>
      <c r="P12" s="87">
        <v>88.2</v>
      </c>
      <c r="Q12" s="87">
        <v>127.8</v>
      </c>
      <c r="R12" s="245" t="s">
        <v>254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4.17</v>
      </c>
      <c r="C16" s="93">
        <v>11.105</v>
      </c>
      <c r="D16" s="94">
        <v>19.239999999999998</v>
      </c>
      <c r="E16" s="51">
        <v>22.145</v>
      </c>
      <c r="F16" s="372">
        <v>24.5</v>
      </c>
      <c r="G16" s="373"/>
      <c r="H16" s="374"/>
      <c r="I16" s="50">
        <v>9.3650000000000002</v>
      </c>
      <c r="J16" s="51">
        <v>16.545000000000002</v>
      </c>
      <c r="K16" s="51">
        <v>20.085000000000001</v>
      </c>
      <c r="L16" s="379">
        <v>21.425000000000001</v>
      </c>
      <c r="M16" s="380"/>
      <c r="N16" s="381"/>
      <c r="O16" s="382">
        <v>17.559999999999999</v>
      </c>
      <c r="P16" s="383"/>
      <c r="Q16" s="105">
        <v>15.265000000000001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410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 t="s">
        <v>254</v>
      </c>
      <c r="C18" s="96">
        <v>70</v>
      </c>
      <c r="D18" s="66">
        <v>4500</v>
      </c>
      <c r="E18" s="34">
        <v>3200</v>
      </c>
      <c r="F18" s="34">
        <v>25</v>
      </c>
      <c r="G18" s="34">
        <v>20</v>
      </c>
      <c r="H18" s="39">
        <v>25</v>
      </c>
      <c r="I18" s="34">
        <v>45</v>
      </c>
      <c r="J18" s="34">
        <v>550</v>
      </c>
      <c r="K18" s="34">
        <v>3000</v>
      </c>
      <c r="L18" s="34">
        <v>15</v>
      </c>
      <c r="M18" s="34">
        <v>12</v>
      </c>
      <c r="N18" s="34">
        <v>12</v>
      </c>
      <c r="O18" s="33">
        <v>320</v>
      </c>
      <c r="P18" s="34">
        <v>380</v>
      </c>
      <c r="Q18" s="39">
        <v>200</v>
      </c>
      <c r="R18" s="42"/>
    </row>
    <row r="19" spans="1:18" ht="11.25" customHeight="1" thickBot="1" x14ac:dyDescent="0.2">
      <c r="A19" s="55" t="s">
        <v>27</v>
      </c>
      <c r="B19" s="246" t="s">
        <v>254</v>
      </c>
      <c r="C19" s="226">
        <v>105</v>
      </c>
      <c r="D19" s="226">
        <v>1582</v>
      </c>
      <c r="E19" s="226">
        <v>1049</v>
      </c>
      <c r="F19" s="227">
        <v>39</v>
      </c>
      <c r="G19" s="227">
        <v>37.9</v>
      </c>
      <c r="H19" s="229">
        <v>37.9</v>
      </c>
      <c r="I19" s="226">
        <v>127.7</v>
      </c>
      <c r="J19" s="226">
        <v>295</v>
      </c>
      <c r="K19" s="226">
        <v>940</v>
      </c>
      <c r="L19" s="227">
        <v>44.9</v>
      </c>
      <c r="M19" s="227">
        <v>42.9</v>
      </c>
      <c r="N19" s="228">
        <v>42.1</v>
      </c>
      <c r="O19" s="233">
        <v>228</v>
      </c>
      <c r="P19" s="227">
        <v>239</v>
      </c>
      <c r="Q19" s="234">
        <v>196.4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7.3650000000000002</v>
      </c>
      <c r="C23" s="372">
        <v>10.48</v>
      </c>
      <c r="D23" s="373"/>
      <c r="E23" s="374"/>
      <c r="F23" s="50">
        <v>6.62</v>
      </c>
      <c r="G23" s="51">
        <v>7.86</v>
      </c>
      <c r="H23" s="372">
        <v>7.28</v>
      </c>
      <c r="I23" s="373"/>
      <c r="J23" s="374"/>
      <c r="K23" s="50" t="s">
        <v>115</v>
      </c>
      <c r="L23" s="51">
        <v>31.48</v>
      </c>
      <c r="M23" s="97">
        <v>27.96</v>
      </c>
      <c r="N23" s="51">
        <v>34.06</v>
      </c>
      <c r="O23" s="372">
        <v>41.48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20</v>
      </c>
      <c r="C25" s="34">
        <v>30</v>
      </c>
      <c r="D25" s="34">
        <v>30</v>
      </c>
      <c r="E25" s="39">
        <v>25</v>
      </c>
      <c r="F25" s="235">
        <v>800</v>
      </c>
      <c r="G25" s="236">
        <v>800</v>
      </c>
      <c r="H25" s="34">
        <v>20</v>
      </c>
      <c r="I25" s="34">
        <v>20</v>
      </c>
      <c r="J25" s="48">
        <v>20</v>
      </c>
      <c r="K25" s="33" t="s">
        <v>255</v>
      </c>
      <c r="L25" s="34">
        <v>500</v>
      </c>
      <c r="M25" s="70">
        <v>3800</v>
      </c>
      <c r="N25" s="34">
        <v>2800</v>
      </c>
      <c r="O25" s="34">
        <v>12</v>
      </c>
      <c r="P25" s="34">
        <v>12</v>
      </c>
      <c r="Q25" s="39">
        <v>12</v>
      </c>
      <c r="R25" s="42"/>
    </row>
    <row r="26" spans="1:18" ht="11.25" customHeight="1" thickBot="1" x14ac:dyDescent="0.2">
      <c r="A26" s="55" t="s">
        <v>27</v>
      </c>
      <c r="B26" s="110">
        <v>63.6</v>
      </c>
      <c r="C26" s="111">
        <v>61.6</v>
      </c>
      <c r="D26" s="111">
        <v>63</v>
      </c>
      <c r="E26" s="112">
        <v>61</v>
      </c>
      <c r="F26" s="110">
        <v>256</v>
      </c>
      <c r="G26" s="231">
        <v>237</v>
      </c>
      <c r="H26" s="111">
        <v>44.3</v>
      </c>
      <c r="I26" s="111">
        <v>43.8</v>
      </c>
      <c r="J26" s="237">
        <v>43.6</v>
      </c>
      <c r="K26" s="230" t="s">
        <v>255</v>
      </c>
      <c r="L26" s="231">
        <v>295</v>
      </c>
      <c r="M26" s="232">
        <v>1870</v>
      </c>
      <c r="N26" s="231">
        <v>870</v>
      </c>
      <c r="O26" s="111">
        <v>34.200000000000003</v>
      </c>
      <c r="P26" s="111">
        <v>33.4</v>
      </c>
      <c r="Q26" s="112">
        <v>33.1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14.95</v>
      </c>
      <c r="C30" s="35">
        <v>20.43</v>
      </c>
      <c r="D30" s="35">
        <v>23.82</v>
      </c>
      <c r="E30" s="384">
        <v>24.3</v>
      </c>
      <c r="F30" s="385"/>
      <c r="G30" s="44">
        <v>12.86</v>
      </c>
      <c r="H30" s="35">
        <v>14.555</v>
      </c>
      <c r="I30" s="35">
        <v>24.51</v>
      </c>
      <c r="J30" s="384">
        <v>30.445</v>
      </c>
      <c r="K30" s="386"/>
      <c r="L30" s="385"/>
      <c r="M30" s="44">
        <v>3.4249999999999998</v>
      </c>
      <c r="N30" s="35">
        <v>4.5149999999999997</v>
      </c>
      <c r="O30" s="384">
        <v>7.86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45</v>
      </c>
      <c r="C32" s="34">
        <v>120</v>
      </c>
      <c r="D32" s="34">
        <v>55</v>
      </c>
      <c r="E32" s="34">
        <v>12</v>
      </c>
      <c r="F32" s="48">
        <v>12</v>
      </c>
      <c r="G32" s="33">
        <v>12</v>
      </c>
      <c r="H32" s="34">
        <v>1200</v>
      </c>
      <c r="I32" s="34">
        <v>4000</v>
      </c>
      <c r="J32" s="34">
        <v>20</v>
      </c>
      <c r="K32" s="34">
        <v>15</v>
      </c>
      <c r="L32" s="39">
        <v>15</v>
      </c>
      <c r="M32" s="33">
        <v>100</v>
      </c>
      <c r="N32" s="34">
        <v>200</v>
      </c>
      <c r="O32" s="34">
        <v>100</v>
      </c>
      <c r="P32" s="34">
        <v>100</v>
      </c>
      <c r="Q32" s="39">
        <v>130</v>
      </c>
      <c r="R32" s="41"/>
    </row>
    <row r="33" spans="1:18" ht="11.25" customHeight="1" thickBot="1" x14ac:dyDescent="0.2">
      <c r="A33" s="60" t="s">
        <v>27</v>
      </c>
      <c r="B33" s="86">
        <v>147.1</v>
      </c>
      <c r="C33" s="87">
        <v>174.4</v>
      </c>
      <c r="D33" s="87">
        <v>69.2</v>
      </c>
      <c r="E33" s="87">
        <v>32.200000000000003</v>
      </c>
      <c r="F33" s="238">
        <v>32</v>
      </c>
      <c r="G33" s="86">
        <v>66.5</v>
      </c>
      <c r="H33" s="87">
        <v>557</v>
      </c>
      <c r="I33" s="98">
        <v>1981</v>
      </c>
      <c r="J33" s="87">
        <v>47</v>
      </c>
      <c r="K33" s="87">
        <v>44.2</v>
      </c>
      <c r="L33" s="104">
        <v>44.2</v>
      </c>
      <c r="M33" s="87">
        <v>82.7</v>
      </c>
      <c r="N33" s="87">
        <v>93.7</v>
      </c>
      <c r="O33" s="87">
        <v>82.8</v>
      </c>
      <c r="P33" s="87">
        <v>86.6</v>
      </c>
      <c r="Q33" s="104">
        <v>103.3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9.0500000000000007</v>
      </c>
      <c r="C37" s="35">
        <v>16.114999999999998</v>
      </c>
      <c r="D37" s="35">
        <v>18.600000000000001</v>
      </c>
      <c r="E37" s="35">
        <v>19.245000000000001</v>
      </c>
      <c r="F37" s="35">
        <v>20.306999999999999</v>
      </c>
      <c r="G37" s="384">
        <v>29.085000000000001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200</v>
      </c>
      <c r="C39" s="34">
        <v>250</v>
      </c>
      <c r="D39" s="34">
        <v>380</v>
      </c>
      <c r="E39" s="34" t="s">
        <v>255</v>
      </c>
      <c r="F39" s="34">
        <v>1200</v>
      </c>
      <c r="G39" s="34">
        <v>1100</v>
      </c>
      <c r="H39" s="34">
        <v>1200</v>
      </c>
      <c r="I39" s="34">
        <v>1100</v>
      </c>
      <c r="J39" s="34" t="s">
        <v>255</v>
      </c>
      <c r="K39" s="34" t="s">
        <v>254</v>
      </c>
      <c r="L39" s="48" t="s">
        <v>254</v>
      </c>
      <c r="M39" s="33">
        <v>350</v>
      </c>
      <c r="N39" s="34">
        <v>190</v>
      </c>
      <c r="O39" s="34">
        <v>280</v>
      </c>
      <c r="P39" s="39">
        <v>220</v>
      </c>
      <c r="Q39" s="42"/>
    </row>
    <row r="40" spans="1:18" ht="11.25" customHeight="1" thickBot="1" x14ac:dyDescent="0.2">
      <c r="A40" s="62" t="s">
        <v>27</v>
      </c>
      <c r="B40" s="117">
        <v>423</v>
      </c>
      <c r="C40" s="77">
        <v>465</v>
      </c>
      <c r="D40" s="77">
        <v>415</v>
      </c>
      <c r="E40" s="242" t="s">
        <v>255</v>
      </c>
      <c r="F40" s="77">
        <v>498</v>
      </c>
      <c r="G40" s="77">
        <v>611</v>
      </c>
      <c r="H40" s="77">
        <v>634</v>
      </c>
      <c r="I40" s="77">
        <v>629</v>
      </c>
      <c r="J40" s="78" t="s">
        <v>254</v>
      </c>
      <c r="K40" s="78" t="s">
        <v>254</v>
      </c>
      <c r="L40" s="79" t="s">
        <v>254</v>
      </c>
      <c r="M40" s="86">
        <v>227</v>
      </c>
      <c r="N40" s="87">
        <v>135.1</v>
      </c>
      <c r="O40" s="87">
        <v>131.69999999999999</v>
      </c>
      <c r="P40" s="104">
        <v>161.80000000000001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5.3849999999999998</v>
      </c>
      <c r="K44" s="51">
        <v>11.03</v>
      </c>
      <c r="L44" s="372">
        <v>20.484999999999999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15</v>
      </c>
      <c r="K46" s="34">
        <v>12</v>
      </c>
      <c r="L46" s="34">
        <v>15</v>
      </c>
      <c r="M46" s="34">
        <v>15</v>
      </c>
      <c r="N46" s="39">
        <v>15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78.7</v>
      </c>
      <c r="K47" s="87">
        <v>58.4</v>
      </c>
      <c r="L47" s="87">
        <v>60.3</v>
      </c>
      <c r="M47" s="87">
        <v>60.1</v>
      </c>
      <c r="N47" s="114">
        <v>60.1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>
        <v>10.27</v>
      </c>
      <c r="C51" s="372">
        <v>13.84</v>
      </c>
      <c r="D51" s="373"/>
      <c r="E51" s="374"/>
      <c r="F51" s="382">
        <v>14.635</v>
      </c>
      <c r="G51" s="373"/>
      <c r="H51" s="383"/>
      <c r="I51" s="372">
        <v>6.9850000000000003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424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448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243">
        <v>50</v>
      </c>
      <c r="C53" s="34">
        <v>200</v>
      </c>
      <c r="D53" s="48">
        <v>170</v>
      </c>
      <c r="E53" s="244">
        <v>170</v>
      </c>
      <c r="F53" s="66">
        <v>200</v>
      </c>
      <c r="G53" s="66">
        <v>380</v>
      </c>
      <c r="H53" s="66">
        <v>380</v>
      </c>
      <c r="I53" s="34">
        <v>40</v>
      </c>
      <c r="J53" s="34">
        <v>45</v>
      </c>
      <c r="K53" s="39">
        <v>50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>
        <v>103.2</v>
      </c>
      <c r="C54" s="87">
        <v>145.30000000000001</v>
      </c>
      <c r="D54" s="87">
        <v>145</v>
      </c>
      <c r="E54" s="104">
        <v>148.19999999999999</v>
      </c>
      <c r="F54" s="80">
        <v>136.19999999999999</v>
      </c>
      <c r="G54" s="91">
        <v>185.8</v>
      </c>
      <c r="H54" s="92">
        <v>191.9</v>
      </c>
      <c r="I54" s="88">
        <v>56.9</v>
      </c>
      <c r="J54" s="88">
        <v>55.9</v>
      </c>
      <c r="K54" s="89">
        <v>55.7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>
      <c r="M56" s="457"/>
      <c r="N56" s="457"/>
      <c r="O56" s="457"/>
      <c r="P56" s="457"/>
      <c r="Q56" s="457"/>
      <c r="R56" s="457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C7" zoomScaleNormal="100" workbookViewId="0">
      <selection activeCell="G24" sqref="G2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45236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115</v>
      </c>
      <c r="D9" s="51">
        <v>15.82</v>
      </c>
      <c r="E9" s="372">
        <v>17.675000000000001</v>
      </c>
      <c r="F9" s="373"/>
      <c r="G9" s="374"/>
      <c r="H9" s="82" t="s">
        <v>28</v>
      </c>
      <c r="I9" s="83" t="s">
        <v>115</v>
      </c>
      <c r="J9" s="51">
        <v>11.315</v>
      </c>
      <c r="K9" s="372">
        <v>17.855</v>
      </c>
      <c r="L9" s="373"/>
      <c r="M9" s="374"/>
      <c r="N9" s="50" t="s">
        <v>28</v>
      </c>
      <c r="O9" s="51">
        <v>17.445</v>
      </c>
      <c r="P9" s="372">
        <v>24.69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115</v>
      </c>
      <c r="D11" s="34">
        <v>900</v>
      </c>
      <c r="E11" s="34">
        <v>320</v>
      </c>
      <c r="F11" s="34">
        <v>300</v>
      </c>
      <c r="G11" s="39">
        <v>550</v>
      </c>
      <c r="H11" s="82" t="s">
        <v>28</v>
      </c>
      <c r="I11" s="34" t="s">
        <v>115</v>
      </c>
      <c r="J11" s="34">
        <v>300</v>
      </c>
      <c r="K11" s="34">
        <v>180</v>
      </c>
      <c r="L11" s="34">
        <v>130</v>
      </c>
      <c r="M11" s="39">
        <v>130</v>
      </c>
      <c r="N11" s="33" t="s">
        <v>28</v>
      </c>
      <c r="O11" s="34">
        <v>200</v>
      </c>
      <c r="P11" s="34">
        <v>75</v>
      </c>
      <c r="Q11" s="34">
        <v>320</v>
      </c>
      <c r="R11" s="39" t="s">
        <v>254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115</v>
      </c>
      <c r="D12" s="87">
        <v>247</v>
      </c>
      <c r="E12" s="88">
        <v>241</v>
      </c>
      <c r="F12" s="88">
        <v>264</v>
      </c>
      <c r="G12" s="89">
        <v>384</v>
      </c>
      <c r="H12" s="86" t="s">
        <v>28</v>
      </c>
      <c r="I12" s="87" t="s">
        <v>115</v>
      </c>
      <c r="J12" s="87">
        <v>169</v>
      </c>
      <c r="K12" s="88">
        <v>131.80000000000001</v>
      </c>
      <c r="L12" s="88">
        <v>148</v>
      </c>
      <c r="M12" s="89">
        <v>149</v>
      </c>
      <c r="N12" s="86" t="s">
        <v>28</v>
      </c>
      <c r="O12" s="87">
        <v>147</v>
      </c>
      <c r="P12" s="87">
        <v>98</v>
      </c>
      <c r="Q12" s="87">
        <v>173</v>
      </c>
      <c r="R12" s="245" t="s">
        <v>254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4.165</v>
      </c>
      <c r="C16" s="93">
        <v>11.14</v>
      </c>
      <c r="D16" s="94">
        <v>19.295000000000002</v>
      </c>
      <c r="E16" s="51">
        <v>22.09</v>
      </c>
      <c r="F16" s="372">
        <v>24.29</v>
      </c>
      <c r="G16" s="373"/>
      <c r="H16" s="374"/>
      <c r="I16" s="50">
        <v>9.4</v>
      </c>
      <c r="J16" s="51">
        <v>16.7</v>
      </c>
      <c r="K16" s="51">
        <v>20.05</v>
      </c>
      <c r="L16" s="379">
        <v>21.324999999999999</v>
      </c>
      <c r="M16" s="380"/>
      <c r="N16" s="381"/>
      <c r="O16" s="382">
        <v>16.48</v>
      </c>
      <c r="P16" s="383"/>
      <c r="Q16" s="105">
        <v>15.015000000000001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410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 t="s">
        <v>254</v>
      </c>
      <c r="C18" s="96">
        <v>55</v>
      </c>
      <c r="D18" s="66">
        <v>5000</v>
      </c>
      <c r="E18" s="34">
        <v>3500</v>
      </c>
      <c r="F18" s="34">
        <v>30</v>
      </c>
      <c r="G18" s="34">
        <v>25</v>
      </c>
      <c r="H18" s="39">
        <v>20</v>
      </c>
      <c r="I18" s="34">
        <v>50</v>
      </c>
      <c r="J18" s="34">
        <v>700</v>
      </c>
      <c r="K18" s="34">
        <v>3000</v>
      </c>
      <c r="L18" s="34">
        <v>10</v>
      </c>
      <c r="M18" s="34">
        <v>10</v>
      </c>
      <c r="N18" s="34">
        <v>10</v>
      </c>
      <c r="O18" s="33">
        <v>300</v>
      </c>
      <c r="P18" s="34">
        <v>320</v>
      </c>
      <c r="Q18" s="39">
        <v>190</v>
      </c>
      <c r="R18" s="42"/>
    </row>
    <row r="19" spans="1:18" ht="11.25" customHeight="1" thickBot="1" x14ac:dyDescent="0.2">
      <c r="A19" s="55" t="s">
        <v>27</v>
      </c>
      <c r="B19" s="246" t="s">
        <v>254</v>
      </c>
      <c r="C19" s="226">
        <v>116</v>
      </c>
      <c r="D19" s="226">
        <v>1540</v>
      </c>
      <c r="E19" s="226">
        <v>1116</v>
      </c>
      <c r="F19" s="227">
        <v>44</v>
      </c>
      <c r="G19" s="227">
        <v>39</v>
      </c>
      <c r="H19" s="229">
        <v>38</v>
      </c>
      <c r="I19" s="226">
        <v>140</v>
      </c>
      <c r="J19" s="226">
        <v>310</v>
      </c>
      <c r="K19" s="226">
        <v>946</v>
      </c>
      <c r="L19" s="227">
        <v>44.9</v>
      </c>
      <c r="M19" s="227">
        <v>42.9</v>
      </c>
      <c r="N19" s="228">
        <v>43</v>
      </c>
      <c r="O19" s="233">
        <v>244</v>
      </c>
      <c r="P19" s="227">
        <v>241</v>
      </c>
      <c r="Q19" s="234">
        <v>203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7.0750000000000002</v>
      </c>
      <c r="C23" s="372">
        <v>10.085000000000001</v>
      </c>
      <c r="D23" s="373"/>
      <c r="E23" s="374"/>
      <c r="F23" s="50">
        <v>6.6550000000000002</v>
      </c>
      <c r="G23" s="51">
        <v>7.86</v>
      </c>
      <c r="H23" s="372">
        <v>7.1349999999999998</v>
      </c>
      <c r="I23" s="373"/>
      <c r="J23" s="374"/>
      <c r="K23" s="50" t="s">
        <v>115</v>
      </c>
      <c r="L23" s="51">
        <v>31.39</v>
      </c>
      <c r="M23" s="97">
        <v>27.965</v>
      </c>
      <c r="N23" s="51">
        <v>34.090000000000003</v>
      </c>
      <c r="O23" s="372">
        <v>41.585000000000001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25</v>
      </c>
      <c r="C25" s="34">
        <v>25</v>
      </c>
      <c r="D25" s="34">
        <v>25</v>
      </c>
      <c r="E25" s="39">
        <v>20</v>
      </c>
      <c r="F25" s="235">
        <v>950</v>
      </c>
      <c r="G25" s="236">
        <v>600</v>
      </c>
      <c r="H25" s="34">
        <v>12</v>
      </c>
      <c r="I25" s="34">
        <v>12</v>
      </c>
      <c r="J25" s="48">
        <v>12</v>
      </c>
      <c r="K25" s="33" t="s">
        <v>255</v>
      </c>
      <c r="L25" s="34">
        <v>600</v>
      </c>
      <c r="M25" s="70">
        <v>3700</v>
      </c>
      <c r="N25" s="34">
        <v>3300</v>
      </c>
      <c r="O25" s="34">
        <v>12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70</v>
      </c>
      <c r="C26" s="111">
        <v>61.6</v>
      </c>
      <c r="D26" s="111">
        <v>61</v>
      </c>
      <c r="E26" s="112">
        <v>60</v>
      </c>
      <c r="F26" s="110">
        <v>307</v>
      </c>
      <c r="G26" s="231">
        <v>209</v>
      </c>
      <c r="H26" s="111">
        <v>45</v>
      </c>
      <c r="I26" s="111">
        <v>43.8</v>
      </c>
      <c r="J26" s="237">
        <v>43</v>
      </c>
      <c r="K26" s="230" t="s">
        <v>255</v>
      </c>
      <c r="L26" s="231">
        <v>351</v>
      </c>
      <c r="M26" s="232">
        <v>1809</v>
      </c>
      <c r="N26" s="231">
        <v>1105</v>
      </c>
      <c r="O26" s="111">
        <v>37</v>
      </c>
      <c r="P26" s="111">
        <v>34</v>
      </c>
      <c r="Q26" s="112">
        <v>33.1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14.955</v>
      </c>
      <c r="C30" s="35">
        <v>20.420000000000002</v>
      </c>
      <c r="D30" s="35">
        <v>23.795000000000002</v>
      </c>
      <c r="E30" s="384">
        <v>24.195</v>
      </c>
      <c r="F30" s="385"/>
      <c r="G30" s="44">
        <v>12.895</v>
      </c>
      <c r="H30" s="35">
        <v>14.58</v>
      </c>
      <c r="I30" s="35">
        <v>24.54</v>
      </c>
      <c r="J30" s="384">
        <v>30.364999999999998</v>
      </c>
      <c r="K30" s="386"/>
      <c r="L30" s="385"/>
      <c r="M30" s="44">
        <v>3.2149999999999999</v>
      </c>
      <c r="N30" s="35">
        <v>4.4800000000000004</v>
      </c>
      <c r="O30" s="384">
        <v>7.5650000000000004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50</v>
      </c>
      <c r="C32" s="34">
        <v>100</v>
      </c>
      <c r="D32" s="34">
        <v>50</v>
      </c>
      <c r="E32" s="34">
        <v>8</v>
      </c>
      <c r="F32" s="48">
        <v>8</v>
      </c>
      <c r="G32" s="33">
        <v>10</v>
      </c>
      <c r="H32" s="34">
        <v>1200</v>
      </c>
      <c r="I32" s="34">
        <v>3500</v>
      </c>
      <c r="J32" s="34">
        <v>12</v>
      </c>
      <c r="K32" s="34">
        <v>10</v>
      </c>
      <c r="L32" s="39">
        <v>12</v>
      </c>
      <c r="M32" s="33">
        <v>150</v>
      </c>
      <c r="N32" s="34">
        <v>170</v>
      </c>
      <c r="O32" s="34">
        <v>75</v>
      </c>
      <c r="P32" s="34">
        <v>150</v>
      </c>
      <c r="Q32" s="39">
        <v>150</v>
      </c>
      <c r="R32" s="41"/>
    </row>
    <row r="33" spans="1:18" ht="11.25" customHeight="1" thickBot="1" x14ac:dyDescent="0.2">
      <c r="A33" s="60" t="s">
        <v>27</v>
      </c>
      <c r="B33" s="86">
        <v>147.1</v>
      </c>
      <c r="C33" s="87">
        <v>170</v>
      </c>
      <c r="D33" s="87">
        <v>70</v>
      </c>
      <c r="E33" s="87">
        <v>38</v>
      </c>
      <c r="F33" s="238">
        <v>39</v>
      </c>
      <c r="G33" s="86">
        <v>60</v>
      </c>
      <c r="H33" s="87">
        <v>537</v>
      </c>
      <c r="I33" s="98">
        <v>1953</v>
      </c>
      <c r="J33" s="87">
        <v>45</v>
      </c>
      <c r="K33" s="87">
        <v>44</v>
      </c>
      <c r="L33" s="104">
        <v>45</v>
      </c>
      <c r="M33" s="87">
        <v>112</v>
      </c>
      <c r="N33" s="87">
        <v>97</v>
      </c>
      <c r="O33" s="87">
        <v>85</v>
      </c>
      <c r="P33" s="87">
        <v>106</v>
      </c>
      <c r="Q33" s="104">
        <v>117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6.8150000000000004</v>
      </c>
      <c r="C37" s="35">
        <v>15.1</v>
      </c>
      <c r="D37" s="35">
        <v>18.765000000000001</v>
      </c>
      <c r="E37" s="35">
        <v>19.2</v>
      </c>
      <c r="F37" s="35">
        <v>20.425000000000001</v>
      </c>
      <c r="G37" s="384">
        <v>29.16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298</v>
      </c>
      <c r="H38" s="37" t="s">
        <v>299</v>
      </c>
      <c r="I38" s="37" t="s">
        <v>300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200</v>
      </c>
      <c r="C39" s="34">
        <v>1100</v>
      </c>
      <c r="D39" s="34">
        <v>300</v>
      </c>
      <c r="E39" s="34" t="s">
        <v>255</v>
      </c>
      <c r="F39" s="34">
        <v>1100</v>
      </c>
      <c r="G39" s="34">
        <v>1200</v>
      </c>
      <c r="H39" s="34">
        <v>1100</v>
      </c>
      <c r="I39" s="34">
        <v>1100</v>
      </c>
      <c r="J39" s="34" t="s">
        <v>255</v>
      </c>
      <c r="K39" s="34" t="s">
        <v>254</v>
      </c>
      <c r="L39" s="48" t="s">
        <v>254</v>
      </c>
      <c r="M39" s="33">
        <v>550</v>
      </c>
      <c r="N39" s="34">
        <v>200</v>
      </c>
      <c r="O39" s="34">
        <v>250</v>
      </c>
      <c r="P39" s="39">
        <v>300</v>
      </c>
      <c r="Q39" s="42"/>
    </row>
    <row r="40" spans="1:18" ht="11.25" customHeight="1" thickBot="1" x14ac:dyDescent="0.2">
      <c r="A40" s="62" t="s">
        <v>27</v>
      </c>
      <c r="B40" s="117">
        <v>460</v>
      </c>
      <c r="C40" s="77">
        <v>691</v>
      </c>
      <c r="D40" s="77">
        <v>435</v>
      </c>
      <c r="E40" s="242" t="s">
        <v>255</v>
      </c>
      <c r="F40" s="77">
        <v>392</v>
      </c>
      <c r="G40" s="77">
        <v>624</v>
      </c>
      <c r="H40" s="77">
        <v>630</v>
      </c>
      <c r="I40" s="77">
        <v>630</v>
      </c>
      <c r="J40" s="78" t="s">
        <v>254</v>
      </c>
      <c r="K40" s="78" t="s">
        <v>254</v>
      </c>
      <c r="L40" s="79" t="s">
        <v>254</v>
      </c>
      <c r="M40" s="86">
        <v>276</v>
      </c>
      <c r="N40" s="87">
        <v>144</v>
      </c>
      <c r="O40" s="87">
        <v>139</v>
      </c>
      <c r="P40" s="104">
        <v>195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5.3949999999999996</v>
      </c>
      <c r="K44" s="51">
        <v>11.035</v>
      </c>
      <c r="L44" s="372">
        <v>20.395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12</v>
      </c>
      <c r="K46" s="34">
        <v>12</v>
      </c>
      <c r="L46" s="34">
        <v>15</v>
      </c>
      <c r="M46" s="34">
        <v>15</v>
      </c>
      <c r="N46" s="39">
        <v>15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81</v>
      </c>
      <c r="K47" s="87">
        <v>62</v>
      </c>
      <c r="L47" s="87">
        <v>60.3</v>
      </c>
      <c r="M47" s="87">
        <v>60.1</v>
      </c>
      <c r="N47" s="114">
        <v>60.1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>
        <v>10.404999999999999</v>
      </c>
      <c r="C51" s="372">
        <v>13.095000000000001</v>
      </c>
      <c r="D51" s="373"/>
      <c r="E51" s="374"/>
      <c r="F51" s="382">
        <v>14.82</v>
      </c>
      <c r="G51" s="373"/>
      <c r="H51" s="383"/>
      <c r="I51" s="372">
        <v>6.87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424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447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243">
        <v>120</v>
      </c>
      <c r="C53" s="34">
        <v>170</v>
      </c>
      <c r="D53" s="48">
        <v>150</v>
      </c>
      <c r="E53" s="244">
        <v>150</v>
      </c>
      <c r="F53" s="66">
        <v>230</v>
      </c>
      <c r="G53" s="66">
        <v>370</v>
      </c>
      <c r="H53" s="66">
        <v>550</v>
      </c>
      <c r="I53" s="34">
        <v>45</v>
      </c>
      <c r="J53" s="34">
        <v>45</v>
      </c>
      <c r="K53" s="39">
        <v>45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>
        <v>155</v>
      </c>
      <c r="C54" s="87">
        <v>152</v>
      </c>
      <c r="D54" s="87">
        <v>169</v>
      </c>
      <c r="E54" s="104">
        <v>173</v>
      </c>
      <c r="F54" s="80">
        <v>150</v>
      </c>
      <c r="G54" s="91">
        <v>199</v>
      </c>
      <c r="H54" s="92">
        <v>259</v>
      </c>
      <c r="I54" s="88">
        <v>56</v>
      </c>
      <c r="J54" s="88">
        <v>55.9</v>
      </c>
      <c r="K54" s="89">
        <v>55.7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>
      <c r="M56" s="457"/>
      <c r="N56" s="457"/>
      <c r="O56" s="457"/>
      <c r="P56" s="457"/>
      <c r="Q56" s="457"/>
      <c r="R56" s="457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B55" sqref="B5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45243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115</v>
      </c>
      <c r="D9" s="51">
        <v>15.98</v>
      </c>
      <c r="E9" s="372">
        <v>17.66</v>
      </c>
      <c r="F9" s="373"/>
      <c r="G9" s="374"/>
      <c r="H9" s="82" t="s">
        <v>28</v>
      </c>
      <c r="I9" s="83" t="s">
        <v>115</v>
      </c>
      <c r="J9" s="51">
        <v>11.72</v>
      </c>
      <c r="K9" s="372">
        <v>17.795000000000002</v>
      </c>
      <c r="L9" s="373"/>
      <c r="M9" s="374"/>
      <c r="N9" s="50" t="s">
        <v>28</v>
      </c>
      <c r="O9" s="51">
        <v>17.414999999999999</v>
      </c>
      <c r="P9" s="372">
        <v>24.655000000000001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115</v>
      </c>
      <c r="D11" s="34">
        <v>700</v>
      </c>
      <c r="E11" s="34">
        <v>250</v>
      </c>
      <c r="F11" s="34">
        <v>400</v>
      </c>
      <c r="G11" s="39">
        <v>700</v>
      </c>
      <c r="H11" s="82" t="s">
        <v>28</v>
      </c>
      <c r="I11" s="34" t="s">
        <v>115</v>
      </c>
      <c r="J11" s="34">
        <v>280</v>
      </c>
      <c r="K11" s="34">
        <v>150</v>
      </c>
      <c r="L11" s="34">
        <v>140</v>
      </c>
      <c r="M11" s="39">
        <v>150</v>
      </c>
      <c r="N11" s="33" t="s">
        <v>28</v>
      </c>
      <c r="O11" s="34">
        <v>190</v>
      </c>
      <c r="P11" s="34">
        <v>75</v>
      </c>
      <c r="Q11" s="34">
        <v>250</v>
      </c>
      <c r="R11" s="39" t="s">
        <v>254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115</v>
      </c>
      <c r="D12" s="87">
        <v>233</v>
      </c>
      <c r="E12" s="88">
        <v>224</v>
      </c>
      <c r="F12" s="88">
        <v>329</v>
      </c>
      <c r="G12" s="89">
        <v>404</v>
      </c>
      <c r="H12" s="86" t="s">
        <v>28</v>
      </c>
      <c r="I12" s="87" t="s">
        <v>115</v>
      </c>
      <c r="J12" s="87">
        <v>162</v>
      </c>
      <c r="K12" s="88">
        <v>133</v>
      </c>
      <c r="L12" s="88">
        <v>148</v>
      </c>
      <c r="M12" s="89">
        <v>149</v>
      </c>
      <c r="N12" s="86" t="s">
        <v>28</v>
      </c>
      <c r="O12" s="87">
        <v>143</v>
      </c>
      <c r="P12" s="87">
        <v>98</v>
      </c>
      <c r="Q12" s="87">
        <v>142</v>
      </c>
      <c r="R12" s="245" t="s">
        <v>254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4.165</v>
      </c>
      <c r="C16" s="93">
        <v>11.164999999999999</v>
      </c>
      <c r="D16" s="94">
        <v>19.27</v>
      </c>
      <c r="E16" s="51">
        <v>22.02</v>
      </c>
      <c r="F16" s="372">
        <v>24.295000000000002</v>
      </c>
      <c r="G16" s="373"/>
      <c r="H16" s="374"/>
      <c r="I16" s="50">
        <v>9.4</v>
      </c>
      <c r="J16" s="51">
        <v>16.61</v>
      </c>
      <c r="K16" s="51">
        <v>20.045000000000002</v>
      </c>
      <c r="L16" s="379">
        <v>21.3</v>
      </c>
      <c r="M16" s="380"/>
      <c r="N16" s="381"/>
      <c r="O16" s="382">
        <v>16.405000000000001</v>
      </c>
      <c r="P16" s="383"/>
      <c r="Q16" s="105">
        <v>15.06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410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 t="s">
        <v>254</v>
      </c>
      <c r="C18" s="96">
        <v>40</v>
      </c>
      <c r="D18" s="66">
        <v>5000</v>
      </c>
      <c r="E18" s="34">
        <v>3300</v>
      </c>
      <c r="F18" s="34">
        <v>30</v>
      </c>
      <c r="G18" s="34">
        <v>25</v>
      </c>
      <c r="H18" s="39">
        <v>25</v>
      </c>
      <c r="I18" s="34">
        <v>50</v>
      </c>
      <c r="J18" s="34">
        <v>700</v>
      </c>
      <c r="K18" s="34">
        <v>2900</v>
      </c>
      <c r="L18" s="34">
        <v>10</v>
      </c>
      <c r="M18" s="34">
        <v>10</v>
      </c>
      <c r="N18" s="34">
        <v>10</v>
      </c>
      <c r="O18" s="33">
        <v>300</v>
      </c>
      <c r="P18" s="34">
        <v>320</v>
      </c>
      <c r="Q18" s="39">
        <v>200</v>
      </c>
      <c r="R18" s="42"/>
    </row>
    <row r="19" spans="1:18" ht="11.25" customHeight="1" thickBot="1" x14ac:dyDescent="0.2">
      <c r="A19" s="55" t="s">
        <v>27</v>
      </c>
      <c r="B19" s="246" t="s">
        <v>254</v>
      </c>
      <c r="C19" s="226">
        <v>112</v>
      </c>
      <c r="D19" s="226">
        <v>1473</v>
      </c>
      <c r="E19" s="226">
        <v>937</v>
      </c>
      <c r="F19" s="227">
        <v>41</v>
      </c>
      <c r="G19" s="227">
        <v>38</v>
      </c>
      <c r="H19" s="229">
        <v>38</v>
      </c>
      <c r="I19" s="226">
        <v>124</v>
      </c>
      <c r="J19" s="226">
        <v>266</v>
      </c>
      <c r="K19" s="226">
        <v>879</v>
      </c>
      <c r="L19" s="227">
        <v>43</v>
      </c>
      <c r="M19" s="227">
        <v>43</v>
      </c>
      <c r="N19" s="228">
        <v>42</v>
      </c>
      <c r="O19" s="233">
        <v>240</v>
      </c>
      <c r="P19" s="227">
        <v>234</v>
      </c>
      <c r="Q19" s="234">
        <v>178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7.09</v>
      </c>
      <c r="C23" s="372">
        <v>9.9849999999999994</v>
      </c>
      <c r="D23" s="373"/>
      <c r="E23" s="374"/>
      <c r="F23" s="50">
        <v>6.72</v>
      </c>
      <c r="G23" s="51">
        <v>7.835</v>
      </c>
      <c r="H23" s="372">
        <v>7.1449999999999996</v>
      </c>
      <c r="I23" s="373"/>
      <c r="J23" s="374"/>
      <c r="K23" s="50" t="s">
        <v>115</v>
      </c>
      <c r="L23" s="51">
        <v>31.2</v>
      </c>
      <c r="M23" s="97">
        <v>27.954999999999998</v>
      </c>
      <c r="N23" s="51">
        <v>34.045000000000002</v>
      </c>
      <c r="O23" s="372">
        <v>41.625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25</v>
      </c>
      <c r="C25" s="34">
        <v>25</v>
      </c>
      <c r="D25" s="34">
        <v>25</v>
      </c>
      <c r="E25" s="39">
        <v>30</v>
      </c>
      <c r="F25" s="235">
        <v>1200</v>
      </c>
      <c r="G25" s="236">
        <v>700</v>
      </c>
      <c r="H25" s="34">
        <v>15</v>
      </c>
      <c r="I25" s="34">
        <v>12</v>
      </c>
      <c r="J25" s="48">
        <v>12</v>
      </c>
      <c r="K25" s="33" t="s">
        <v>255</v>
      </c>
      <c r="L25" s="34">
        <v>700</v>
      </c>
      <c r="M25" s="70">
        <v>3600</v>
      </c>
      <c r="N25" s="34">
        <v>3800</v>
      </c>
      <c r="O25" s="34">
        <v>10</v>
      </c>
      <c r="P25" s="34">
        <v>8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78</v>
      </c>
      <c r="C26" s="111">
        <v>61</v>
      </c>
      <c r="D26" s="111">
        <v>61</v>
      </c>
      <c r="E26" s="112">
        <v>59</v>
      </c>
      <c r="F26" s="110">
        <v>448</v>
      </c>
      <c r="G26" s="231">
        <v>227</v>
      </c>
      <c r="H26" s="111">
        <v>45</v>
      </c>
      <c r="I26" s="111">
        <v>44</v>
      </c>
      <c r="J26" s="237">
        <v>43</v>
      </c>
      <c r="K26" s="230" t="s">
        <v>255</v>
      </c>
      <c r="L26" s="231">
        <v>289</v>
      </c>
      <c r="M26" s="232">
        <v>1754</v>
      </c>
      <c r="N26" s="231">
        <v>890</v>
      </c>
      <c r="O26" s="111">
        <v>32.9</v>
      </c>
      <c r="P26" s="111">
        <v>33</v>
      </c>
      <c r="Q26" s="112">
        <v>33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14.925000000000001</v>
      </c>
      <c r="C30" s="35">
        <v>20.399999999999999</v>
      </c>
      <c r="D30" s="35">
        <v>23.805</v>
      </c>
      <c r="E30" s="384">
        <v>24.175000000000001</v>
      </c>
      <c r="F30" s="385"/>
      <c r="G30" s="44">
        <v>12.92</v>
      </c>
      <c r="H30" s="35">
        <v>14.585000000000001</v>
      </c>
      <c r="I30" s="35">
        <v>24.524999999999999</v>
      </c>
      <c r="J30" s="384">
        <v>30.4</v>
      </c>
      <c r="K30" s="386"/>
      <c r="L30" s="385"/>
      <c r="M30" s="44">
        <v>3.3849999999999998</v>
      </c>
      <c r="N30" s="35">
        <v>4.5650000000000004</v>
      </c>
      <c r="O30" s="384">
        <v>7.4749999999999996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60</v>
      </c>
      <c r="C32" s="34">
        <v>110</v>
      </c>
      <c r="D32" s="34">
        <v>50</v>
      </c>
      <c r="E32" s="34">
        <v>10</v>
      </c>
      <c r="F32" s="48">
        <v>10</v>
      </c>
      <c r="G32" s="33">
        <v>10</v>
      </c>
      <c r="H32" s="34">
        <v>1200</v>
      </c>
      <c r="I32" s="34">
        <v>3300</v>
      </c>
      <c r="J32" s="34">
        <v>20</v>
      </c>
      <c r="K32" s="34">
        <v>10</v>
      </c>
      <c r="L32" s="39">
        <v>12</v>
      </c>
      <c r="M32" s="33">
        <v>170</v>
      </c>
      <c r="N32" s="34">
        <v>150</v>
      </c>
      <c r="O32" s="34">
        <v>100</v>
      </c>
      <c r="P32" s="34">
        <v>150</v>
      </c>
      <c r="Q32" s="39">
        <v>150</v>
      </c>
      <c r="R32" s="41"/>
    </row>
    <row r="33" spans="1:18" ht="11.25" customHeight="1" thickBot="1" x14ac:dyDescent="0.2">
      <c r="A33" s="60" t="s">
        <v>27</v>
      </c>
      <c r="B33" s="86">
        <v>159</v>
      </c>
      <c r="C33" s="87">
        <v>168</v>
      </c>
      <c r="D33" s="87">
        <v>80</v>
      </c>
      <c r="E33" s="87">
        <v>39</v>
      </c>
      <c r="F33" s="238">
        <v>39</v>
      </c>
      <c r="G33" s="86">
        <v>61</v>
      </c>
      <c r="H33" s="87">
        <v>539</v>
      </c>
      <c r="I33" s="98">
        <v>1905</v>
      </c>
      <c r="J33" s="87">
        <v>44</v>
      </c>
      <c r="K33" s="87">
        <v>44</v>
      </c>
      <c r="L33" s="104">
        <v>45</v>
      </c>
      <c r="M33" s="87">
        <v>126</v>
      </c>
      <c r="N33" s="87">
        <v>96</v>
      </c>
      <c r="O33" s="87">
        <v>83</v>
      </c>
      <c r="P33" s="87">
        <v>106</v>
      </c>
      <c r="Q33" s="104">
        <v>117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5.0199999999999996</v>
      </c>
      <c r="C37" s="35">
        <v>15.2</v>
      </c>
      <c r="D37" s="35">
        <v>18.765000000000001</v>
      </c>
      <c r="E37" s="35">
        <v>19.2</v>
      </c>
      <c r="F37" s="35">
        <v>20.420000000000002</v>
      </c>
      <c r="G37" s="384">
        <v>29.1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450</v>
      </c>
      <c r="H38" s="37" t="s">
        <v>451</v>
      </c>
      <c r="I38" s="37" t="s">
        <v>452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220</v>
      </c>
      <c r="C39" s="34">
        <v>500</v>
      </c>
      <c r="D39" s="34">
        <v>400</v>
      </c>
      <c r="E39" s="34" t="s">
        <v>255</v>
      </c>
      <c r="F39" s="34">
        <v>1200</v>
      </c>
      <c r="G39" s="34">
        <v>1000</v>
      </c>
      <c r="H39" s="34">
        <v>1100</v>
      </c>
      <c r="I39" s="34">
        <v>1200</v>
      </c>
      <c r="J39" s="34" t="s">
        <v>255</v>
      </c>
      <c r="K39" s="34" t="s">
        <v>254</v>
      </c>
      <c r="L39" s="48" t="s">
        <v>254</v>
      </c>
      <c r="M39" s="33">
        <v>500</v>
      </c>
      <c r="N39" s="34">
        <v>150</v>
      </c>
      <c r="O39" s="34">
        <v>280</v>
      </c>
      <c r="P39" s="39">
        <v>400</v>
      </c>
      <c r="Q39" s="42"/>
    </row>
    <row r="40" spans="1:18" ht="11.25" customHeight="1" thickBot="1" x14ac:dyDescent="0.2">
      <c r="A40" s="62" t="s">
        <v>27</v>
      </c>
      <c r="B40" s="117">
        <v>464</v>
      </c>
      <c r="C40" s="77">
        <v>592</v>
      </c>
      <c r="D40" s="77">
        <v>443</v>
      </c>
      <c r="E40" s="242" t="s">
        <v>255</v>
      </c>
      <c r="F40" s="77">
        <v>511</v>
      </c>
      <c r="G40" s="77">
        <v>651</v>
      </c>
      <c r="H40" s="77">
        <v>636</v>
      </c>
      <c r="I40" s="77">
        <v>641</v>
      </c>
      <c r="J40" s="78" t="s">
        <v>254</v>
      </c>
      <c r="K40" s="78" t="s">
        <v>254</v>
      </c>
      <c r="L40" s="79" t="s">
        <v>254</v>
      </c>
      <c r="M40" s="86">
        <v>240</v>
      </c>
      <c r="N40" s="87">
        <v>116</v>
      </c>
      <c r="O40" s="87">
        <v>130</v>
      </c>
      <c r="P40" s="104">
        <v>214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5.4050000000000002</v>
      </c>
      <c r="K44" s="51">
        <v>10.97</v>
      </c>
      <c r="L44" s="372">
        <v>20.37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12</v>
      </c>
      <c r="K46" s="34">
        <v>10</v>
      </c>
      <c r="L46" s="34">
        <v>15</v>
      </c>
      <c r="M46" s="34">
        <v>12</v>
      </c>
      <c r="N46" s="39">
        <v>15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79</v>
      </c>
      <c r="K47" s="87">
        <v>60</v>
      </c>
      <c r="L47" s="87">
        <v>60</v>
      </c>
      <c r="M47" s="87">
        <v>59</v>
      </c>
      <c r="N47" s="114">
        <v>60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>
        <v>10.59</v>
      </c>
      <c r="C51" s="372">
        <v>12.63</v>
      </c>
      <c r="D51" s="373"/>
      <c r="E51" s="374"/>
      <c r="F51" s="382">
        <v>15.9</v>
      </c>
      <c r="G51" s="373"/>
      <c r="H51" s="383"/>
      <c r="I51" s="372">
        <v>6.8449999999999998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424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447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243">
        <v>130</v>
      </c>
      <c r="C53" s="34">
        <v>200</v>
      </c>
      <c r="D53" s="48">
        <v>180</v>
      </c>
      <c r="E53" s="244">
        <v>170</v>
      </c>
      <c r="F53" s="66">
        <v>310</v>
      </c>
      <c r="G53" s="66">
        <v>400</v>
      </c>
      <c r="H53" s="66">
        <v>360</v>
      </c>
      <c r="I53" s="34">
        <v>45</v>
      </c>
      <c r="J53" s="34">
        <v>50</v>
      </c>
      <c r="K53" s="39">
        <v>45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>
        <v>156</v>
      </c>
      <c r="C54" s="87">
        <v>157</v>
      </c>
      <c r="D54" s="87">
        <v>170</v>
      </c>
      <c r="E54" s="104">
        <v>176</v>
      </c>
      <c r="F54" s="80">
        <v>176</v>
      </c>
      <c r="G54" s="91">
        <v>188</v>
      </c>
      <c r="H54" s="92">
        <v>195</v>
      </c>
      <c r="I54" s="88">
        <v>54</v>
      </c>
      <c r="J54" s="88">
        <v>56</v>
      </c>
      <c r="K54" s="89">
        <v>56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>
      <c r="M56" s="457"/>
      <c r="N56" s="457"/>
      <c r="O56" s="457"/>
      <c r="P56" s="457"/>
      <c r="Q56" s="457"/>
      <c r="R56" s="457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Normal="100" workbookViewId="0">
      <selection activeCell="B55" sqref="B5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45250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115</v>
      </c>
      <c r="D9" s="51">
        <v>15.68</v>
      </c>
      <c r="E9" s="372">
        <v>16.87</v>
      </c>
      <c r="F9" s="373"/>
      <c r="G9" s="374"/>
      <c r="H9" s="82" t="s">
        <v>28</v>
      </c>
      <c r="I9" s="83" t="s">
        <v>115</v>
      </c>
      <c r="J9" s="51">
        <v>11.664999999999999</v>
      </c>
      <c r="K9" s="372">
        <v>17.774999999999999</v>
      </c>
      <c r="L9" s="373"/>
      <c r="M9" s="374"/>
      <c r="N9" s="50" t="s">
        <v>28</v>
      </c>
      <c r="O9" s="51">
        <v>17.32</v>
      </c>
      <c r="P9" s="372">
        <v>24.565000000000001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115</v>
      </c>
      <c r="D11" s="34">
        <v>800</v>
      </c>
      <c r="E11" s="34">
        <v>400</v>
      </c>
      <c r="F11" s="34">
        <v>700</v>
      </c>
      <c r="G11" s="39">
        <v>900</v>
      </c>
      <c r="H11" s="82" t="s">
        <v>28</v>
      </c>
      <c r="I11" s="34" t="s">
        <v>115</v>
      </c>
      <c r="J11" s="34">
        <v>300</v>
      </c>
      <c r="K11" s="34">
        <v>150</v>
      </c>
      <c r="L11" s="34">
        <v>150</v>
      </c>
      <c r="M11" s="39">
        <v>140</v>
      </c>
      <c r="N11" s="33" t="s">
        <v>28</v>
      </c>
      <c r="O11" s="34">
        <v>170</v>
      </c>
      <c r="P11" s="34">
        <v>75</v>
      </c>
      <c r="Q11" s="34">
        <v>320</v>
      </c>
      <c r="R11" s="39" t="s">
        <v>254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115</v>
      </c>
      <c r="D12" s="87">
        <v>279</v>
      </c>
      <c r="E12" s="88">
        <v>288</v>
      </c>
      <c r="F12" s="88">
        <v>243</v>
      </c>
      <c r="G12" s="89">
        <v>244</v>
      </c>
      <c r="H12" s="86" t="s">
        <v>28</v>
      </c>
      <c r="I12" s="87" t="s">
        <v>115</v>
      </c>
      <c r="J12" s="87">
        <v>164.9</v>
      </c>
      <c r="K12" s="88">
        <v>134.80000000000001</v>
      </c>
      <c r="L12" s="88">
        <v>135.19999999999999</v>
      </c>
      <c r="M12" s="89">
        <v>151.5</v>
      </c>
      <c r="N12" s="86" t="s">
        <v>28</v>
      </c>
      <c r="O12" s="87">
        <v>157.69999999999999</v>
      </c>
      <c r="P12" s="87">
        <v>87.8</v>
      </c>
      <c r="Q12" s="87">
        <v>176.2</v>
      </c>
      <c r="R12" s="245" t="s">
        <v>254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3.8050000000000002</v>
      </c>
      <c r="C16" s="93">
        <v>11.195</v>
      </c>
      <c r="D16" s="94">
        <v>19.22</v>
      </c>
      <c r="E16" s="51">
        <v>22.03</v>
      </c>
      <c r="F16" s="372">
        <v>23.824999999999999</v>
      </c>
      <c r="G16" s="373"/>
      <c r="H16" s="374"/>
      <c r="I16" s="50">
        <v>9.33</v>
      </c>
      <c r="J16" s="51">
        <v>16.54</v>
      </c>
      <c r="K16" s="51">
        <v>20.04</v>
      </c>
      <c r="L16" s="379">
        <v>21.03</v>
      </c>
      <c r="M16" s="380"/>
      <c r="N16" s="381"/>
      <c r="O16" s="382">
        <v>15.66</v>
      </c>
      <c r="P16" s="383"/>
      <c r="Q16" s="105">
        <v>13.9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410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>
        <v>8</v>
      </c>
      <c r="C18" s="96">
        <v>30</v>
      </c>
      <c r="D18" s="66">
        <v>4500</v>
      </c>
      <c r="E18" s="34">
        <v>2700</v>
      </c>
      <c r="F18" s="34">
        <v>30</v>
      </c>
      <c r="G18" s="34">
        <v>20</v>
      </c>
      <c r="H18" s="39">
        <v>20</v>
      </c>
      <c r="I18" s="34">
        <v>60</v>
      </c>
      <c r="J18" s="34">
        <v>800</v>
      </c>
      <c r="K18" s="34">
        <v>3200</v>
      </c>
      <c r="L18" s="34">
        <v>12</v>
      </c>
      <c r="M18" s="34">
        <v>12</v>
      </c>
      <c r="N18" s="34">
        <v>10</v>
      </c>
      <c r="O18" s="33">
        <v>330</v>
      </c>
      <c r="P18" s="34">
        <v>380</v>
      </c>
      <c r="Q18" s="39">
        <v>200</v>
      </c>
      <c r="R18" s="42"/>
    </row>
    <row r="19" spans="1:18" ht="11.25" customHeight="1" thickBot="1" x14ac:dyDescent="0.2">
      <c r="A19" s="55" t="s">
        <v>27</v>
      </c>
      <c r="B19" s="246">
        <v>35.6</v>
      </c>
      <c r="C19" s="226">
        <v>88.1</v>
      </c>
      <c r="D19" s="226">
        <v>1608</v>
      </c>
      <c r="E19" s="226">
        <v>979</v>
      </c>
      <c r="F19" s="227">
        <v>40</v>
      </c>
      <c r="G19" s="227">
        <v>37.700000000000003</v>
      </c>
      <c r="H19" s="229">
        <v>37.4</v>
      </c>
      <c r="I19" s="226">
        <v>132</v>
      </c>
      <c r="J19" s="226">
        <v>350</v>
      </c>
      <c r="K19" s="226">
        <v>950</v>
      </c>
      <c r="L19" s="227">
        <v>44.9</v>
      </c>
      <c r="M19" s="227">
        <v>43.6</v>
      </c>
      <c r="N19" s="228">
        <v>42.3</v>
      </c>
      <c r="O19" s="233">
        <v>235</v>
      </c>
      <c r="P19" s="227">
        <v>234</v>
      </c>
      <c r="Q19" s="234">
        <v>196.4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6.76</v>
      </c>
      <c r="C23" s="372">
        <v>9.58</v>
      </c>
      <c r="D23" s="373"/>
      <c r="E23" s="374"/>
      <c r="F23" s="50">
        <v>6.4550000000000001</v>
      </c>
      <c r="G23" s="51">
        <v>7.81</v>
      </c>
      <c r="H23" s="372">
        <v>6.93</v>
      </c>
      <c r="I23" s="373"/>
      <c r="J23" s="374"/>
      <c r="K23" s="50" t="s">
        <v>115</v>
      </c>
      <c r="L23" s="51">
        <v>30.965</v>
      </c>
      <c r="M23" s="97">
        <v>27.93</v>
      </c>
      <c r="N23" s="51">
        <v>34.055</v>
      </c>
      <c r="O23" s="372">
        <v>41.35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30</v>
      </c>
      <c r="C25" s="34">
        <v>30</v>
      </c>
      <c r="D25" s="34">
        <v>25</v>
      </c>
      <c r="E25" s="39">
        <v>30</v>
      </c>
      <c r="F25" s="235">
        <v>320</v>
      </c>
      <c r="G25" s="236">
        <v>500</v>
      </c>
      <c r="H25" s="34">
        <v>20</v>
      </c>
      <c r="I25" s="34">
        <v>15</v>
      </c>
      <c r="J25" s="48">
        <v>15</v>
      </c>
      <c r="K25" s="33" t="s">
        <v>255</v>
      </c>
      <c r="L25" s="34">
        <v>800</v>
      </c>
      <c r="M25" s="70">
        <v>3600</v>
      </c>
      <c r="N25" s="34">
        <v>3000</v>
      </c>
      <c r="O25" s="34">
        <v>12</v>
      </c>
      <c r="P25" s="34">
        <v>12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74.5</v>
      </c>
      <c r="C26" s="111">
        <v>60.1</v>
      </c>
      <c r="D26" s="111">
        <v>60.5</v>
      </c>
      <c r="E26" s="112">
        <v>59.8</v>
      </c>
      <c r="F26" s="110">
        <v>176.2</v>
      </c>
      <c r="G26" s="231">
        <v>210</v>
      </c>
      <c r="H26" s="111">
        <v>43.8</v>
      </c>
      <c r="I26" s="111">
        <v>43.4</v>
      </c>
      <c r="J26" s="237">
        <v>43.3</v>
      </c>
      <c r="K26" s="230" t="s">
        <v>255</v>
      </c>
      <c r="L26" s="231">
        <v>340</v>
      </c>
      <c r="M26" s="232">
        <v>1842</v>
      </c>
      <c r="N26" s="231">
        <v>937</v>
      </c>
      <c r="O26" s="111">
        <v>35.1</v>
      </c>
      <c r="P26" s="111">
        <v>33.299999999999997</v>
      </c>
      <c r="Q26" s="112">
        <v>32.6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14.92</v>
      </c>
      <c r="C30" s="35">
        <v>20.420000000000002</v>
      </c>
      <c r="D30" s="35">
        <v>23.795000000000002</v>
      </c>
      <c r="E30" s="384">
        <v>23.885000000000002</v>
      </c>
      <c r="F30" s="385"/>
      <c r="G30" s="44">
        <v>12.935</v>
      </c>
      <c r="H30" s="35">
        <v>14.56</v>
      </c>
      <c r="I30" s="35">
        <v>24.545000000000002</v>
      </c>
      <c r="J30" s="384">
        <v>29.734999999999999</v>
      </c>
      <c r="K30" s="386"/>
      <c r="L30" s="385"/>
      <c r="M30" s="44">
        <v>3.07</v>
      </c>
      <c r="N30" s="35">
        <v>4.3600000000000003</v>
      </c>
      <c r="O30" s="384">
        <v>6.9050000000000002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50</v>
      </c>
      <c r="C32" s="34">
        <v>70</v>
      </c>
      <c r="D32" s="34">
        <v>55</v>
      </c>
      <c r="E32" s="34">
        <v>10</v>
      </c>
      <c r="F32" s="48">
        <v>10</v>
      </c>
      <c r="G32" s="33">
        <v>12</v>
      </c>
      <c r="H32" s="34">
        <v>1100</v>
      </c>
      <c r="I32" s="34">
        <v>3800</v>
      </c>
      <c r="J32" s="34">
        <v>20</v>
      </c>
      <c r="K32" s="34">
        <v>15</v>
      </c>
      <c r="L32" s="39">
        <v>20</v>
      </c>
      <c r="M32" s="33">
        <v>80</v>
      </c>
      <c r="N32" s="34">
        <v>180</v>
      </c>
      <c r="O32" s="34">
        <v>100</v>
      </c>
      <c r="P32" s="34">
        <v>130</v>
      </c>
      <c r="Q32" s="39">
        <v>180</v>
      </c>
      <c r="R32" s="41"/>
    </row>
    <row r="33" spans="1:18" ht="11.25" customHeight="1" thickBot="1" x14ac:dyDescent="0.2">
      <c r="A33" s="60" t="s">
        <v>27</v>
      </c>
      <c r="B33" s="86">
        <v>147.30000000000001</v>
      </c>
      <c r="C33" s="87">
        <v>162.69999999999999</v>
      </c>
      <c r="D33" s="87">
        <v>69</v>
      </c>
      <c r="E33" s="87">
        <v>35</v>
      </c>
      <c r="F33" s="238">
        <v>32.6</v>
      </c>
      <c r="G33" s="86">
        <v>69.900000000000006</v>
      </c>
      <c r="H33" s="87">
        <v>557</v>
      </c>
      <c r="I33" s="98">
        <v>1956</v>
      </c>
      <c r="J33" s="87">
        <v>45.3</v>
      </c>
      <c r="K33" s="87">
        <v>45.3</v>
      </c>
      <c r="L33" s="104">
        <v>45</v>
      </c>
      <c r="M33" s="87">
        <v>68.400000000000006</v>
      </c>
      <c r="N33" s="87">
        <v>90.7</v>
      </c>
      <c r="O33" s="87">
        <v>83.3</v>
      </c>
      <c r="P33" s="87">
        <v>103</v>
      </c>
      <c r="Q33" s="104">
        <v>107.6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6.95</v>
      </c>
      <c r="C37" s="35">
        <v>15.03</v>
      </c>
      <c r="D37" s="35">
        <v>18.745000000000001</v>
      </c>
      <c r="E37" s="35">
        <v>18.984999999999999</v>
      </c>
      <c r="F37" s="35">
        <v>19.984999999999999</v>
      </c>
      <c r="G37" s="384">
        <v>29.135000000000002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450</v>
      </c>
      <c r="H38" s="37" t="s">
        <v>451</v>
      </c>
      <c r="I38" s="37" t="s">
        <v>452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220</v>
      </c>
      <c r="C39" s="34">
        <v>400</v>
      </c>
      <c r="D39" s="34">
        <v>350</v>
      </c>
      <c r="E39" s="34">
        <v>160</v>
      </c>
      <c r="F39" s="34">
        <v>1100</v>
      </c>
      <c r="G39" s="34">
        <v>900</v>
      </c>
      <c r="H39" s="34">
        <v>1000</v>
      </c>
      <c r="I39" s="34">
        <v>1000</v>
      </c>
      <c r="J39" s="34" t="s">
        <v>255</v>
      </c>
      <c r="K39" s="34" t="s">
        <v>254</v>
      </c>
      <c r="L39" s="48" t="s">
        <v>254</v>
      </c>
      <c r="M39" s="33">
        <v>550</v>
      </c>
      <c r="N39" s="34">
        <v>180</v>
      </c>
      <c r="O39" s="34">
        <v>230</v>
      </c>
      <c r="P39" s="39">
        <v>380</v>
      </c>
      <c r="Q39" s="42"/>
    </row>
    <row r="40" spans="1:18" ht="11.25" customHeight="1" thickBot="1" x14ac:dyDescent="0.2">
      <c r="A40" s="62" t="s">
        <v>27</v>
      </c>
      <c r="B40" s="117">
        <v>432</v>
      </c>
      <c r="C40" s="77">
        <v>560</v>
      </c>
      <c r="D40" s="77">
        <v>404</v>
      </c>
      <c r="E40" s="242">
        <v>343</v>
      </c>
      <c r="F40" s="77">
        <v>520</v>
      </c>
      <c r="G40" s="77">
        <v>622</v>
      </c>
      <c r="H40" s="77">
        <v>635</v>
      </c>
      <c r="I40" s="77">
        <v>641</v>
      </c>
      <c r="J40" s="78" t="s">
        <v>254</v>
      </c>
      <c r="K40" s="78" t="s">
        <v>254</v>
      </c>
      <c r="L40" s="79" t="s">
        <v>254</v>
      </c>
      <c r="M40" s="86">
        <v>283</v>
      </c>
      <c r="N40" s="87">
        <v>148.30000000000001</v>
      </c>
      <c r="O40" s="87">
        <v>110</v>
      </c>
      <c r="P40" s="104">
        <v>211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5.33</v>
      </c>
      <c r="K44" s="51">
        <v>10.92</v>
      </c>
      <c r="L44" s="372">
        <v>20.239999999999998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15</v>
      </c>
      <c r="K46" s="34">
        <v>12</v>
      </c>
      <c r="L46" s="34">
        <v>15</v>
      </c>
      <c r="M46" s="34">
        <v>20</v>
      </c>
      <c r="N46" s="39">
        <v>20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78.900000000000006</v>
      </c>
      <c r="K47" s="87">
        <v>59.2</v>
      </c>
      <c r="L47" s="87">
        <v>59.8</v>
      </c>
      <c r="M47" s="87">
        <v>60.1</v>
      </c>
      <c r="N47" s="114">
        <v>59.3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>
        <v>9.18</v>
      </c>
      <c r="C51" s="372">
        <v>11.72</v>
      </c>
      <c r="D51" s="373"/>
      <c r="E51" s="374"/>
      <c r="F51" s="382">
        <v>15.815</v>
      </c>
      <c r="G51" s="373"/>
      <c r="H51" s="383"/>
      <c r="I51" s="372">
        <v>6.67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424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447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243">
        <v>10</v>
      </c>
      <c r="C53" s="34">
        <v>180</v>
      </c>
      <c r="D53" s="48">
        <v>180</v>
      </c>
      <c r="E53" s="244">
        <v>170</v>
      </c>
      <c r="F53" s="66">
        <v>270</v>
      </c>
      <c r="G53" s="66">
        <v>300</v>
      </c>
      <c r="H53" s="66">
        <v>380</v>
      </c>
      <c r="I53" s="34">
        <v>50</v>
      </c>
      <c r="J53" s="34">
        <v>50</v>
      </c>
      <c r="K53" s="39">
        <v>50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>
        <v>69.2</v>
      </c>
      <c r="C54" s="87">
        <v>153.9</v>
      </c>
      <c r="D54" s="87">
        <v>178.5</v>
      </c>
      <c r="E54" s="104">
        <v>170.4</v>
      </c>
      <c r="F54" s="80">
        <v>158.4</v>
      </c>
      <c r="G54" s="91">
        <v>159.80000000000001</v>
      </c>
      <c r="H54" s="92">
        <v>169.1</v>
      </c>
      <c r="I54" s="88">
        <v>56</v>
      </c>
      <c r="J54" s="88">
        <v>55.5</v>
      </c>
      <c r="K54" s="89">
        <v>55.5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>
      <c r="M56" s="457"/>
      <c r="N56" s="457"/>
      <c r="O56" s="457"/>
      <c r="P56" s="457"/>
      <c r="Q56" s="457"/>
      <c r="R56" s="457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6" zoomScaleNormal="100" workbookViewId="0">
      <selection activeCell="R38" sqref="R38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3" t="s">
        <v>223</v>
      </c>
      <c r="C7" s="367"/>
      <c r="D7" s="367"/>
      <c r="E7" s="367"/>
      <c r="F7" s="367"/>
      <c r="G7" s="368"/>
      <c r="H7" s="366" t="s">
        <v>224</v>
      </c>
      <c r="I7" s="367"/>
      <c r="J7" s="367"/>
      <c r="K7" s="367"/>
      <c r="L7" s="367"/>
      <c r="M7" s="368"/>
      <c r="N7" s="366" t="s">
        <v>225</v>
      </c>
      <c r="O7" s="367"/>
      <c r="P7" s="367"/>
      <c r="Q7" s="367"/>
      <c r="R7" s="368"/>
    </row>
    <row r="8" spans="1:18" ht="11.25" customHeight="1" thickBot="1" x14ac:dyDescent="0.2">
      <c r="A8" s="53">
        <v>45257</v>
      </c>
      <c r="B8" s="31" t="s">
        <v>4</v>
      </c>
      <c r="C8" s="32" t="s">
        <v>5</v>
      </c>
      <c r="D8" s="32" t="s">
        <v>6</v>
      </c>
      <c r="E8" s="369" t="s">
        <v>226</v>
      </c>
      <c r="F8" s="370"/>
      <c r="G8" s="371"/>
      <c r="H8" s="31" t="s">
        <v>7</v>
      </c>
      <c r="I8" s="32" t="s">
        <v>8</v>
      </c>
      <c r="J8" s="32" t="s">
        <v>9</v>
      </c>
      <c r="K8" s="369" t="s">
        <v>227</v>
      </c>
      <c r="L8" s="370"/>
      <c r="M8" s="371"/>
      <c r="N8" s="31" t="s">
        <v>10</v>
      </c>
      <c r="O8" s="32" t="s">
        <v>11</v>
      </c>
      <c r="P8" s="369" t="s">
        <v>278</v>
      </c>
      <c r="Q8" s="370"/>
      <c r="R8" s="371"/>
    </row>
    <row r="9" spans="1:18" ht="11.25" customHeight="1" x14ac:dyDescent="0.15">
      <c r="A9" s="57" t="s">
        <v>280</v>
      </c>
      <c r="B9" s="50" t="s">
        <v>28</v>
      </c>
      <c r="C9" s="51" t="s">
        <v>115</v>
      </c>
      <c r="D9" s="51">
        <v>15.185</v>
      </c>
      <c r="E9" s="372">
        <v>16.8</v>
      </c>
      <c r="F9" s="373"/>
      <c r="G9" s="374"/>
      <c r="H9" s="82" t="s">
        <v>28</v>
      </c>
      <c r="I9" s="83" t="s">
        <v>115</v>
      </c>
      <c r="J9" s="51">
        <v>11.44</v>
      </c>
      <c r="K9" s="372">
        <v>17.635000000000002</v>
      </c>
      <c r="L9" s="373"/>
      <c r="M9" s="374"/>
      <c r="N9" s="50" t="s">
        <v>28</v>
      </c>
      <c r="O9" s="51">
        <v>17.55</v>
      </c>
      <c r="P9" s="372">
        <v>24.45</v>
      </c>
      <c r="Q9" s="373"/>
      <c r="R9" s="374"/>
    </row>
    <row r="10" spans="1:18" ht="11.25" customHeight="1" x14ac:dyDescent="0.15">
      <c r="A10" s="54" t="s">
        <v>12</v>
      </c>
      <c r="B10" s="36" t="s">
        <v>13</v>
      </c>
      <c r="C10" s="37" t="s">
        <v>14</v>
      </c>
      <c r="D10" s="37" t="s">
        <v>208</v>
      </c>
      <c r="E10" s="37" t="s">
        <v>16</v>
      </c>
      <c r="F10" s="37" t="s">
        <v>17</v>
      </c>
      <c r="G10" s="38" t="s">
        <v>282</v>
      </c>
      <c r="H10" s="84" t="s">
        <v>18</v>
      </c>
      <c r="I10" s="85" t="s">
        <v>19</v>
      </c>
      <c r="J10" s="37" t="s">
        <v>264</v>
      </c>
      <c r="K10" s="37" t="s">
        <v>281</v>
      </c>
      <c r="L10" s="37" t="s">
        <v>21</v>
      </c>
      <c r="M10" s="38" t="s">
        <v>22</v>
      </c>
      <c r="N10" s="36" t="s">
        <v>23</v>
      </c>
      <c r="O10" s="37" t="s">
        <v>15</v>
      </c>
      <c r="P10" s="37" t="s">
        <v>282</v>
      </c>
      <c r="Q10" s="37" t="s">
        <v>24</v>
      </c>
      <c r="R10" s="38" t="s">
        <v>25</v>
      </c>
    </row>
    <row r="11" spans="1:18" ht="11.25" customHeight="1" x14ac:dyDescent="0.15">
      <c r="A11" s="54" t="s">
        <v>26</v>
      </c>
      <c r="B11" s="33" t="s">
        <v>28</v>
      </c>
      <c r="C11" s="34" t="s">
        <v>115</v>
      </c>
      <c r="D11" s="34">
        <v>800</v>
      </c>
      <c r="E11" s="34">
        <v>300</v>
      </c>
      <c r="F11" s="34">
        <v>650</v>
      </c>
      <c r="G11" s="39">
        <v>700</v>
      </c>
      <c r="H11" s="82" t="s">
        <v>28</v>
      </c>
      <c r="I11" s="34" t="s">
        <v>115</v>
      </c>
      <c r="J11" s="34">
        <v>360</v>
      </c>
      <c r="K11" s="34">
        <v>150</v>
      </c>
      <c r="L11" s="34">
        <v>160</v>
      </c>
      <c r="M11" s="39">
        <v>140</v>
      </c>
      <c r="N11" s="33" t="s">
        <v>28</v>
      </c>
      <c r="O11" s="34">
        <v>180</v>
      </c>
      <c r="P11" s="34">
        <v>55</v>
      </c>
      <c r="Q11" s="34">
        <v>220</v>
      </c>
      <c r="R11" s="39" t="s">
        <v>254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115</v>
      </c>
      <c r="D12" s="87">
        <v>281</v>
      </c>
      <c r="E12" s="88">
        <v>310</v>
      </c>
      <c r="F12" s="88">
        <v>365</v>
      </c>
      <c r="G12" s="89">
        <v>423</v>
      </c>
      <c r="H12" s="86" t="s">
        <v>28</v>
      </c>
      <c r="I12" s="87" t="s">
        <v>115</v>
      </c>
      <c r="J12" s="87">
        <v>169.3</v>
      </c>
      <c r="K12" s="88">
        <v>135.5</v>
      </c>
      <c r="L12" s="88">
        <v>150.80000000000001</v>
      </c>
      <c r="M12" s="89">
        <v>153.4</v>
      </c>
      <c r="N12" s="86" t="s">
        <v>28</v>
      </c>
      <c r="O12" s="87">
        <v>118.1</v>
      </c>
      <c r="P12" s="87">
        <v>74.099999999999994</v>
      </c>
      <c r="Q12" s="87">
        <v>110.6</v>
      </c>
      <c r="R12" s="245" t="s">
        <v>254</v>
      </c>
    </row>
    <row r="13" spans="1:18" ht="7.5" customHeight="1" thickBot="1" x14ac:dyDescent="0.2">
      <c r="A13" s="56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11.25" customHeight="1" x14ac:dyDescent="0.15">
      <c r="A14" s="56"/>
      <c r="B14" s="366" t="s">
        <v>283</v>
      </c>
      <c r="C14" s="375"/>
      <c r="D14" s="375"/>
      <c r="E14" s="375"/>
      <c r="F14" s="375"/>
      <c r="G14" s="375"/>
      <c r="H14" s="376"/>
      <c r="I14" s="366" t="s">
        <v>228</v>
      </c>
      <c r="J14" s="375"/>
      <c r="K14" s="375"/>
      <c r="L14" s="375"/>
      <c r="M14" s="375"/>
      <c r="N14" s="376"/>
      <c r="O14" s="366" t="s">
        <v>229</v>
      </c>
      <c r="P14" s="375"/>
      <c r="Q14" s="376"/>
      <c r="R14" s="42"/>
    </row>
    <row r="15" spans="1:18" ht="11.25" customHeight="1" thickBot="1" x14ac:dyDescent="0.2">
      <c r="A15" s="56"/>
      <c r="B15" s="31" t="s">
        <v>32</v>
      </c>
      <c r="C15" s="32" t="s">
        <v>33</v>
      </c>
      <c r="D15" s="32" t="s">
        <v>34</v>
      </c>
      <c r="E15" s="32" t="s">
        <v>35</v>
      </c>
      <c r="F15" s="369" t="s">
        <v>230</v>
      </c>
      <c r="G15" s="370"/>
      <c r="H15" s="371"/>
      <c r="I15" s="31" t="s">
        <v>257</v>
      </c>
      <c r="J15" s="32" t="s">
        <v>279</v>
      </c>
      <c r="K15" s="32" t="s">
        <v>38</v>
      </c>
      <c r="L15" s="369" t="s">
        <v>231</v>
      </c>
      <c r="M15" s="370"/>
      <c r="N15" s="371"/>
      <c r="O15" s="377" t="s">
        <v>232</v>
      </c>
      <c r="P15" s="378"/>
      <c r="Q15" s="43" t="s">
        <v>206</v>
      </c>
      <c r="R15" s="42"/>
    </row>
    <row r="16" spans="1:18" ht="11.25" customHeight="1" x14ac:dyDescent="0.15">
      <c r="A16" s="57" t="s">
        <v>40</v>
      </c>
      <c r="B16" s="51">
        <v>4.17</v>
      </c>
      <c r="C16" s="93">
        <v>11.24</v>
      </c>
      <c r="D16" s="94">
        <v>19.234999999999999</v>
      </c>
      <c r="E16" s="51">
        <v>22.05</v>
      </c>
      <c r="F16" s="372">
        <v>23.655000000000001</v>
      </c>
      <c r="G16" s="373"/>
      <c r="H16" s="374"/>
      <c r="I16" s="50">
        <v>9.36</v>
      </c>
      <c r="J16" s="51">
        <v>16.574999999999999</v>
      </c>
      <c r="K16" s="51">
        <v>20.045000000000002</v>
      </c>
      <c r="L16" s="379">
        <v>20.745000000000001</v>
      </c>
      <c r="M16" s="380"/>
      <c r="N16" s="381"/>
      <c r="O16" s="382">
        <v>15.664999999999999</v>
      </c>
      <c r="P16" s="383"/>
      <c r="Q16" s="105">
        <v>13.95</v>
      </c>
      <c r="R16" s="42"/>
    </row>
    <row r="17" spans="1:18" ht="11.25" customHeight="1" x14ac:dyDescent="0.15">
      <c r="A17" s="54" t="s">
        <v>12</v>
      </c>
      <c r="B17" s="36" t="s">
        <v>263</v>
      </c>
      <c r="C17" s="95" t="s">
        <v>41</v>
      </c>
      <c r="D17" s="67" t="s">
        <v>367</v>
      </c>
      <c r="E17" s="37" t="s">
        <v>43</v>
      </c>
      <c r="F17" s="37" t="s">
        <v>44</v>
      </c>
      <c r="G17" s="37" t="s">
        <v>45</v>
      </c>
      <c r="H17" s="38" t="s">
        <v>46</v>
      </c>
      <c r="I17" s="36" t="s">
        <v>47</v>
      </c>
      <c r="J17" s="37" t="s">
        <v>48</v>
      </c>
      <c r="K17" s="37" t="s">
        <v>410</v>
      </c>
      <c r="L17" s="37" t="s">
        <v>49</v>
      </c>
      <c r="M17" s="37" t="s">
        <v>44</v>
      </c>
      <c r="N17" s="45" t="s">
        <v>46</v>
      </c>
      <c r="O17" s="106" t="s">
        <v>43</v>
      </c>
      <c r="P17" s="107" t="s">
        <v>205</v>
      </c>
      <c r="Q17" s="38" t="s">
        <v>50</v>
      </c>
      <c r="R17" s="42"/>
    </row>
    <row r="18" spans="1:18" ht="11.25" customHeight="1" x14ac:dyDescent="0.15">
      <c r="A18" s="54" t="s">
        <v>26</v>
      </c>
      <c r="B18" s="34" t="s">
        <v>255</v>
      </c>
      <c r="C18" s="96">
        <v>30</v>
      </c>
      <c r="D18" s="66">
        <v>5000</v>
      </c>
      <c r="E18" s="34">
        <v>3500</v>
      </c>
      <c r="F18" s="34">
        <v>20</v>
      </c>
      <c r="G18" s="34">
        <v>25</v>
      </c>
      <c r="H18" s="39">
        <v>20</v>
      </c>
      <c r="I18" s="34">
        <v>60</v>
      </c>
      <c r="J18" s="34">
        <v>800</v>
      </c>
      <c r="K18" s="34">
        <v>3500</v>
      </c>
      <c r="L18" s="34">
        <v>10</v>
      </c>
      <c r="M18" s="34">
        <v>12</v>
      </c>
      <c r="N18" s="34">
        <v>12</v>
      </c>
      <c r="O18" s="33">
        <v>280</v>
      </c>
      <c r="P18" s="34">
        <v>370</v>
      </c>
      <c r="Q18" s="39">
        <v>200</v>
      </c>
      <c r="R18" s="42"/>
    </row>
    <row r="19" spans="1:18" ht="11.25" customHeight="1" thickBot="1" x14ac:dyDescent="0.2">
      <c r="A19" s="55" t="s">
        <v>27</v>
      </c>
      <c r="B19" s="246" t="s">
        <v>255</v>
      </c>
      <c r="C19" s="226">
        <v>53.2</v>
      </c>
      <c r="D19" s="226">
        <v>1594</v>
      </c>
      <c r="E19" s="226">
        <v>1028</v>
      </c>
      <c r="F19" s="227">
        <v>38.299999999999997</v>
      </c>
      <c r="G19" s="227">
        <v>37.799999999999997</v>
      </c>
      <c r="H19" s="229">
        <v>37.200000000000003</v>
      </c>
      <c r="I19" s="226">
        <v>127.1</v>
      </c>
      <c r="J19" s="226">
        <v>342</v>
      </c>
      <c r="K19" s="226">
        <v>958</v>
      </c>
      <c r="L19" s="227">
        <v>42.7</v>
      </c>
      <c r="M19" s="227">
        <v>44.1</v>
      </c>
      <c r="N19" s="228">
        <v>44.7</v>
      </c>
      <c r="O19" s="233">
        <v>222</v>
      </c>
      <c r="P19" s="227">
        <v>239</v>
      </c>
      <c r="Q19" s="234">
        <v>206</v>
      </c>
      <c r="R19" s="42"/>
    </row>
    <row r="20" spans="1:18" ht="7.5" customHeight="1" thickBot="1" x14ac:dyDescent="0.2">
      <c r="A20" s="56"/>
      <c r="B20" s="40"/>
      <c r="C20" s="40"/>
      <c r="D20" s="41"/>
      <c r="E20" s="41"/>
      <c r="F20" s="41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7"/>
      <c r="R20" s="42"/>
    </row>
    <row r="21" spans="1:18" ht="11.25" customHeight="1" x14ac:dyDescent="0.15">
      <c r="A21" s="56"/>
      <c r="B21" s="366" t="s">
        <v>233</v>
      </c>
      <c r="C21" s="375"/>
      <c r="D21" s="375"/>
      <c r="E21" s="376"/>
      <c r="F21" s="366" t="s">
        <v>234</v>
      </c>
      <c r="G21" s="375"/>
      <c r="H21" s="375"/>
      <c r="I21" s="375"/>
      <c r="J21" s="376"/>
      <c r="K21" s="366" t="s">
        <v>235</v>
      </c>
      <c r="L21" s="375"/>
      <c r="M21" s="375"/>
      <c r="N21" s="375"/>
      <c r="O21" s="375"/>
      <c r="P21" s="375"/>
      <c r="Q21" s="376"/>
      <c r="R21" s="42"/>
    </row>
    <row r="22" spans="1:18" ht="11.25" customHeight="1" thickBot="1" x14ac:dyDescent="0.2">
      <c r="A22" s="56"/>
      <c r="B22" s="31" t="s">
        <v>54</v>
      </c>
      <c r="C22" s="369" t="s">
        <v>236</v>
      </c>
      <c r="D22" s="370"/>
      <c r="E22" s="371"/>
      <c r="F22" s="31" t="s">
        <v>55</v>
      </c>
      <c r="G22" s="32" t="s">
        <v>56</v>
      </c>
      <c r="H22" s="369" t="s">
        <v>237</v>
      </c>
      <c r="I22" s="370"/>
      <c r="J22" s="371"/>
      <c r="K22" s="31" t="s">
        <v>57</v>
      </c>
      <c r="L22" s="32" t="s">
        <v>58</v>
      </c>
      <c r="M22" s="32" t="s">
        <v>59</v>
      </c>
      <c r="N22" s="32" t="s">
        <v>60</v>
      </c>
      <c r="O22" s="369" t="s">
        <v>238</v>
      </c>
      <c r="P22" s="370"/>
      <c r="Q22" s="371"/>
      <c r="R22" s="42"/>
    </row>
    <row r="23" spans="1:18" ht="11.25" customHeight="1" x14ac:dyDescent="0.15">
      <c r="A23" s="57" t="s">
        <v>40</v>
      </c>
      <c r="B23" s="50">
        <v>6.6849999999999996</v>
      </c>
      <c r="C23" s="372">
        <v>9.41</v>
      </c>
      <c r="D23" s="373"/>
      <c r="E23" s="374"/>
      <c r="F23" s="50">
        <v>6.5</v>
      </c>
      <c r="G23" s="51">
        <v>7.7949999999999999</v>
      </c>
      <c r="H23" s="372">
        <v>6.79</v>
      </c>
      <c r="I23" s="373"/>
      <c r="J23" s="374"/>
      <c r="K23" s="50" t="s">
        <v>115</v>
      </c>
      <c r="L23" s="51">
        <v>30.78</v>
      </c>
      <c r="M23" s="97">
        <v>28.02</v>
      </c>
      <c r="N23" s="51">
        <v>34.03</v>
      </c>
      <c r="O23" s="372">
        <v>41.134999999999998</v>
      </c>
      <c r="P23" s="373"/>
      <c r="Q23" s="374"/>
      <c r="R23" s="42"/>
    </row>
    <row r="24" spans="1:18" ht="11.25" customHeight="1" x14ac:dyDescent="0.15">
      <c r="A24" s="54" t="s">
        <v>12</v>
      </c>
      <c r="B24" s="36" t="s">
        <v>61</v>
      </c>
      <c r="C24" s="37" t="s">
        <v>62</v>
      </c>
      <c r="D24" s="37" t="s">
        <v>63</v>
      </c>
      <c r="E24" s="38" t="s">
        <v>64</v>
      </c>
      <c r="F24" s="36" t="s">
        <v>284</v>
      </c>
      <c r="G24" s="37" t="s">
        <v>285</v>
      </c>
      <c r="H24" s="37" t="s">
        <v>281</v>
      </c>
      <c r="I24" s="37" t="s">
        <v>286</v>
      </c>
      <c r="J24" s="45" t="s">
        <v>22</v>
      </c>
      <c r="K24" s="36" t="s">
        <v>63</v>
      </c>
      <c r="L24" s="37" t="s">
        <v>65</v>
      </c>
      <c r="M24" s="37" t="s">
        <v>46</v>
      </c>
      <c r="N24" s="37" t="s">
        <v>66</v>
      </c>
      <c r="O24" s="37" t="s">
        <v>67</v>
      </c>
      <c r="P24" s="37" t="s">
        <v>68</v>
      </c>
      <c r="Q24" s="38" t="s">
        <v>69</v>
      </c>
      <c r="R24" s="42"/>
    </row>
    <row r="25" spans="1:18" ht="11.25" customHeight="1" x14ac:dyDescent="0.15">
      <c r="A25" s="54" t="s">
        <v>26</v>
      </c>
      <c r="B25" s="33">
        <v>25</v>
      </c>
      <c r="C25" s="34">
        <v>25</v>
      </c>
      <c r="D25" s="34">
        <v>20</v>
      </c>
      <c r="E25" s="39">
        <v>25</v>
      </c>
      <c r="F25" s="235">
        <v>750</v>
      </c>
      <c r="G25" s="236">
        <v>650</v>
      </c>
      <c r="H25" s="34">
        <v>20</v>
      </c>
      <c r="I25" s="34">
        <v>25</v>
      </c>
      <c r="J25" s="48">
        <v>25</v>
      </c>
      <c r="K25" s="33" t="s">
        <v>255</v>
      </c>
      <c r="L25" s="34">
        <v>900</v>
      </c>
      <c r="M25" s="70">
        <v>4200</v>
      </c>
      <c r="N25" s="34">
        <v>3800</v>
      </c>
      <c r="O25" s="34">
        <v>12</v>
      </c>
      <c r="P25" s="34">
        <v>10</v>
      </c>
      <c r="Q25" s="39">
        <v>10</v>
      </c>
      <c r="R25" s="42"/>
    </row>
    <row r="26" spans="1:18" ht="11.25" customHeight="1" thickBot="1" x14ac:dyDescent="0.2">
      <c r="A26" s="55" t="s">
        <v>27</v>
      </c>
      <c r="B26" s="110">
        <v>56</v>
      </c>
      <c r="C26" s="111">
        <v>54.4</v>
      </c>
      <c r="D26" s="111">
        <v>47.9</v>
      </c>
      <c r="E26" s="112">
        <v>46.7</v>
      </c>
      <c r="F26" s="110">
        <v>207</v>
      </c>
      <c r="G26" s="231">
        <v>160.80000000000001</v>
      </c>
      <c r="H26" s="111">
        <v>34.299999999999997</v>
      </c>
      <c r="I26" s="111">
        <v>35.4</v>
      </c>
      <c r="J26" s="237">
        <v>35.299999999999997</v>
      </c>
      <c r="K26" s="230" t="s">
        <v>255</v>
      </c>
      <c r="L26" s="231">
        <v>272</v>
      </c>
      <c r="M26" s="232">
        <v>1654</v>
      </c>
      <c r="N26" s="231">
        <v>990</v>
      </c>
      <c r="O26" s="260">
        <v>31.6</v>
      </c>
      <c r="P26" s="111">
        <v>27.3</v>
      </c>
      <c r="Q26" s="112">
        <v>27.1</v>
      </c>
      <c r="R26" s="42"/>
    </row>
    <row r="27" spans="1:18" ht="7.5" customHeight="1" thickBot="1" x14ac:dyDescent="0.2">
      <c r="A27" s="56"/>
      <c r="B27" s="46"/>
      <c r="C27" s="46"/>
      <c r="D27" s="46"/>
      <c r="E27" s="41"/>
      <c r="F27" s="41"/>
      <c r="G27" s="41"/>
      <c r="H27" s="46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1.25" customHeight="1" x14ac:dyDescent="0.15">
      <c r="A28" s="56"/>
      <c r="B28" s="366" t="s">
        <v>239</v>
      </c>
      <c r="C28" s="375"/>
      <c r="D28" s="375"/>
      <c r="E28" s="375"/>
      <c r="F28" s="376"/>
      <c r="G28" s="366" t="s">
        <v>240</v>
      </c>
      <c r="H28" s="375"/>
      <c r="I28" s="375"/>
      <c r="J28" s="375"/>
      <c r="K28" s="375"/>
      <c r="L28" s="376"/>
      <c r="M28" s="366" t="s">
        <v>241</v>
      </c>
      <c r="N28" s="375"/>
      <c r="O28" s="375"/>
      <c r="P28" s="375"/>
      <c r="Q28" s="376"/>
      <c r="R28" s="41"/>
    </row>
    <row r="29" spans="1:18" ht="11.25" customHeight="1" thickBot="1" x14ac:dyDescent="0.2">
      <c r="A29" s="56"/>
      <c r="B29" s="31" t="s">
        <v>72</v>
      </c>
      <c r="C29" s="32" t="s">
        <v>73</v>
      </c>
      <c r="D29" s="32" t="s">
        <v>74</v>
      </c>
      <c r="E29" s="369" t="s">
        <v>242</v>
      </c>
      <c r="F29" s="371"/>
      <c r="G29" s="31" t="s">
        <v>75</v>
      </c>
      <c r="H29" s="32" t="s">
        <v>76</v>
      </c>
      <c r="I29" s="32" t="s">
        <v>77</v>
      </c>
      <c r="J29" s="369" t="s">
        <v>243</v>
      </c>
      <c r="K29" s="370"/>
      <c r="L29" s="371"/>
      <c r="M29" s="31" t="s">
        <v>78</v>
      </c>
      <c r="N29" s="32" t="s">
        <v>79</v>
      </c>
      <c r="O29" s="369" t="s">
        <v>244</v>
      </c>
      <c r="P29" s="370"/>
      <c r="Q29" s="371"/>
      <c r="R29" s="41"/>
    </row>
    <row r="30" spans="1:18" ht="11.25" customHeight="1" x14ac:dyDescent="0.15">
      <c r="A30" s="58" t="s">
        <v>40</v>
      </c>
      <c r="B30" s="44">
        <v>14.95</v>
      </c>
      <c r="C30" s="35">
        <v>20.46</v>
      </c>
      <c r="D30" s="35">
        <v>23.79</v>
      </c>
      <c r="E30" s="384">
        <v>23.69</v>
      </c>
      <c r="F30" s="385"/>
      <c r="G30" s="44">
        <v>12.97</v>
      </c>
      <c r="H30" s="35">
        <v>14.605</v>
      </c>
      <c r="I30" s="35">
        <v>24.48</v>
      </c>
      <c r="J30" s="384">
        <v>29.56</v>
      </c>
      <c r="K30" s="386"/>
      <c r="L30" s="385"/>
      <c r="M30" s="44">
        <v>3.11</v>
      </c>
      <c r="N30" s="35">
        <v>4.07</v>
      </c>
      <c r="O30" s="384">
        <v>6.6950000000000003</v>
      </c>
      <c r="P30" s="386"/>
      <c r="Q30" s="385"/>
      <c r="R30" s="41"/>
    </row>
    <row r="31" spans="1:18" ht="11.25" customHeight="1" x14ac:dyDescent="0.15">
      <c r="A31" s="59" t="s">
        <v>207</v>
      </c>
      <c r="B31" s="36" t="s">
        <v>80</v>
      </c>
      <c r="C31" s="37" t="s">
        <v>81</v>
      </c>
      <c r="D31" s="37" t="s">
        <v>370</v>
      </c>
      <c r="E31" s="37" t="s">
        <v>82</v>
      </c>
      <c r="F31" s="45" t="s">
        <v>83</v>
      </c>
      <c r="G31" s="36" t="s">
        <v>41</v>
      </c>
      <c r="H31" s="37" t="s">
        <v>84</v>
      </c>
      <c r="I31" s="37" t="s">
        <v>22</v>
      </c>
      <c r="J31" s="37" t="s">
        <v>46</v>
      </c>
      <c r="K31" s="37" t="s">
        <v>85</v>
      </c>
      <c r="L31" s="38" t="s">
        <v>83</v>
      </c>
      <c r="M31" s="36" t="s">
        <v>86</v>
      </c>
      <c r="N31" s="37" t="s">
        <v>47</v>
      </c>
      <c r="O31" s="37" t="s">
        <v>289</v>
      </c>
      <c r="P31" s="37" t="s">
        <v>87</v>
      </c>
      <c r="Q31" s="38" t="s">
        <v>84</v>
      </c>
      <c r="R31" s="41"/>
    </row>
    <row r="32" spans="1:18" ht="11.25" customHeight="1" x14ac:dyDescent="0.15">
      <c r="A32" s="59" t="s">
        <v>26</v>
      </c>
      <c r="B32" s="33">
        <v>50</v>
      </c>
      <c r="C32" s="34">
        <v>100</v>
      </c>
      <c r="D32" s="34">
        <v>50</v>
      </c>
      <c r="E32" s="34">
        <v>10</v>
      </c>
      <c r="F32" s="48">
        <v>10</v>
      </c>
      <c r="G32" s="33">
        <v>12</v>
      </c>
      <c r="H32" s="34">
        <v>1100</v>
      </c>
      <c r="I32" s="34">
        <v>3500</v>
      </c>
      <c r="J32" s="34">
        <v>15</v>
      </c>
      <c r="K32" s="34">
        <v>15</v>
      </c>
      <c r="L32" s="39">
        <v>15</v>
      </c>
      <c r="M32" s="33">
        <v>80</v>
      </c>
      <c r="N32" s="34">
        <v>180</v>
      </c>
      <c r="O32" s="34">
        <v>75</v>
      </c>
      <c r="P32" s="34">
        <v>75</v>
      </c>
      <c r="Q32" s="39">
        <v>75</v>
      </c>
      <c r="R32" s="41"/>
    </row>
    <row r="33" spans="1:18" ht="11.25" customHeight="1" thickBot="1" x14ac:dyDescent="0.2">
      <c r="A33" s="60" t="s">
        <v>27</v>
      </c>
      <c r="B33" s="86">
        <v>105.5</v>
      </c>
      <c r="C33" s="87">
        <v>127.9</v>
      </c>
      <c r="D33" s="87">
        <v>59.4</v>
      </c>
      <c r="E33" s="87">
        <v>29.4</v>
      </c>
      <c r="F33" s="238">
        <v>29.7</v>
      </c>
      <c r="G33" s="86">
        <v>78.2</v>
      </c>
      <c r="H33" s="87">
        <v>491</v>
      </c>
      <c r="I33" s="98">
        <v>1718</v>
      </c>
      <c r="J33" s="87">
        <v>37.6</v>
      </c>
      <c r="K33" s="87">
        <v>36.700000000000003</v>
      </c>
      <c r="L33" s="104">
        <v>37.1</v>
      </c>
      <c r="M33" s="87">
        <v>56.7</v>
      </c>
      <c r="N33" s="87">
        <v>70.099999999999994</v>
      </c>
      <c r="O33" s="87">
        <v>60.1</v>
      </c>
      <c r="P33" s="87">
        <v>59.1</v>
      </c>
      <c r="Q33" s="104">
        <v>58.2</v>
      </c>
      <c r="R33" s="41"/>
    </row>
    <row r="34" spans="1:18" ht="7.5" customHeight="1" thickBot="1" x14ac:dyDescent="0.2">
      <c r="A34" s="56"/>
      <c r="B34" s="46"/>
      <c r="C34" s="46"/>
      <c r="D34" s="41"/>
      <c r="E34" s="41"/>
      <c r="F34" s="41"/>
      <c r="G34" s="46"/>
      <c r="H34" s="46"/>
      <c r="I34" s="46"/>
      <c r="J34" s="46"/>
      <c r="K34" s="41"/>
      <c r="L34" s="41"/>
      <c r="M34" s="41"/>
      <c r="N34" s="41"/>
      <c r="O34" s="41"/>
      <c r="P34" s="41"/>
      <c r="Q34" s="41"/>
      <c r="R34" s="41"/>
    </row>
    <row r="35" spans="1:18" ht="11.25" customHeight="1" thickBot="1" x14ac:dyDescent="0.2">
      <c r="A35" s="56"/>
      <c r="B35" s="366" t="s">
        <v>245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90" t="s">
        <v>271</v>
      </c>
      <c r="N35" s="391"/>
      <c r="O35" s="391"/>
      <c r="P35" s="391"/>
      <c r="Q35" s="42"/>
    </row>
    <row r="36" spans="1:18" ht="11.25" customHeight="1" thickBot="1" x14ac:dyDescent="0.2">
      <c r="A36" s="56"/>
      <c r="B36" s="31" t="s">
        <v>89</v>
      </c>
      <c r="C36" s="49" t="s">
        <v>90</v>
      </c>
      <c r="D36" s="32" t="s">
        <v>91</v>
      </c>
      <c r="E36" s="32" t="s">
        <v>92</v>
      </c>
      <c r="F36" s="32" t="s">
        <v>93</v>
      </c>
      <c r="G36" s="369" t="s">
        <v>246</v>
      </c>
      <c r="H36" s="370"/>
      <c r="I36" s="378"/>
      <c r="J36" s="369" t="s">
        <v>247</v>
      </c>
      <c r="K36" s="370"/>
      <c r="L36" s="370"/>
      <c r="M36" s="73" t="s">
        <v>272</v>
      </c>
      <c r="N36" s="74" t="s">
        <v>273</v>
      </c>
      <c r="O36" s="74" t="s">
        <v>274</v>
      </c>
      <c r="P36" s="75" t="s">
        <v>275</v>
      </c>
      <c r="Q36" s="42"/>
    </row>
    <row r="37" spans="1:18" ht="11.25" customHeight="1" x14ac:dyDescent="0.15">
      <c r="A37" s="72" t="s">
        <v>40</v>
      </c>
      <c r="B37" s="115">
        <v>6.625</v>
      </c>
      <c r="C37" s="35">
        <v>15.59</v>
      </c>
      <c r="D37" s="35">
        <v>18.815000000000001</v>
      </c>
      <c r="E37" s="35">
        <v>19.004999999999999</v>
      </c>
      <c r="F37" s="35">
        <v>20.050999999999998</v>
      </c>
      <c r="G37" s="384">
        <v>29.145</v>
      </c>
      <c r="H37" s="392"/>
      <c r="I37" s="393"/>
      <c r="J37" s="372" t="s">
        <v>255</v>
      </c>
      <c r="K37" s="373"/>
      <c r="L37" s="373"/>
      <c r="M37" s="44" t="s">
        <v>115</v>
      </c>
      <c r="N37" s="35" t="s">
        <v>115</v>
      </c>
      <c r="O37" s="35" t="s">
        <v>115</v>
      </c>
      <c r="P37" s="113" t="s">
        <v>115</v>
      </c>
      <c r="Q37" s="42"/>
    </row>
    <row r="38" spans="1:18" ht="11.25" customHeight="1" x14ac:dyDescent="0.15">
      <c r="A38" s="61" t="s">
        <v>12</v>
      </c>
      <c r="B38" s="67" t="s">
        <v>293</v>
      </c>
      <c r="C38" s="116" t="s">
        <v>294</v>
      </c>
      <c r="D38" s="37" t="s">
        <v>295</v>
      </c>
      <c r="E38" s="37" t="s">
        <v>296</v>
      </c>
      <c r="F38" s="37" t="s">
        <v>297</v>
      </c>
      <c r="G38" s="37" t="s">
        <v>450</v>
      </c>
      <c r="H38" s="37" t="s">
        <v>451</v>
      </c>
      <c r="I38" s="37" t="s">
        <v>452</v>
      </c>
      <c r="J38" s="37" t="s">
        <v>210</v>
      </c>
      <c r="K38" s="37" t="s">
        <v>211</v>
      </c>
      <c r="L38" s="45" t="s">
        <v>212</v>
      </c>
      <c r="M38" s="36" t="s">
        <v>115</v>
      </c>
      <c r="N38" s="37" t="s">
        <v>115</v>
      </c>
      <c r="O38" s="37" t="s">
        <v>115</v>
      </c>
      <c r="P38" s="38" t="s">
        <v>115</v>
      </c>
      <c r="Q38" s="42"/>
    </row>
    <row r="39" spans="1:18" ht="11.25" customHeight="1" x14ac:dyDescent="0.15">
      <c r="A39" s="61" t="s">
        <v>26</v>
      </c>
      <c r="B39" s="66">
        <v>230</v>
      </c>
      <c r="C39" s="34">
        <v>500</v>
      </c>
      <c r="D39" s="34">
        <v>400</v>
      </c>
      <c r="E39" s="34">
        <v>200</v>
      </c>
      <c r="F39" s="34">
        <v>400</v>
      </c>
      <c r="G39" s="34">
        <v>1100</v>
      </c>
      <c r="H39" s="34">
        <v>1100</v>
      </c>
      <c r="I39" s="34">
        <v>1100</v>
      </c>
      <c r="J39" s="34" t="s">
        <v>255</v>
      </c>
      <c r="K39" s="34" t="s">
        <v>254</v>
      </c>
      <c r="L39" s="48" t="s">
        <v>254</v>
      </c>
      <c r="M39" s="33">
        <v>420</v>
      </c>
      <c r="N39" s="34">
        <v>200</v>
      </c>
      <c r="O39" s="34">
        <v>270</v>
      </c>
      <c r="P39" s="39">
        <v>380</v>
      </c>
      <c r="Q39" s="42"/>
    </row>
    <row r="40" spans="1:18" ht="11.25" customHeight="1" thickBot="1" x14ac:dyDescent="0.2">
      <c r="A40" s="62" t="s">
        <v>27</v>
      </c>
      <c r="B40" s="117">
        <v>474</v>
      </c>
      <c r="C40" s="77">
        <v>555</v>
      </c>
      <c r="D40" s="77">
        <v>558</v>
      </c>
      <c r="E40" s="242">
        <v>340</v>
      </c>
      <c r="F40" s="77">
        <v>401</v>
      </c>
      <c r="G40" s="77">
        <v>585</v>
      </c>
      <c r="H40" s="77">
        <v>587</v>
      </c>
      <c r="I40" s="77">
        <v>572</v>
      </c>
      <c r="J40" s="78" t="s">
        <v>254</v>
      </c>
      <c r="K40" s="78" t="s">
        <v>254</v>
      </c>
      <c r="L40" s="79" t="s">
        <v>254</v>
      </c>
      <c r="M40" s="86">
        <v>203</v>
      </c>
      <c r="N40" s="87">
        <v>132.4</v>
      </c>
      <c r="O40" s="87">
        <v>82.3</v>
      </c>
      <c r="P40" s="104">
        <v>169.5</v>
      </c>
      <c r="Q40" s="42"/>
    </row>
    <row r="41" spans="1:18" ht="7.5" customHeight="1" thickBot="1" x14ac:dyDescent="0.2">
      <c r="A41" s="56"/>
      <c r="B41" s="46"/>
      <c r="C41" s="46"/>
      <c r="D41" s="46"/>
      <c r="E41" s="41"/>
      <c r="F41" s="41"/>
      <c r="G41" s="46"/>
      <c r="H41" s="46"/>
      <c r="I41" s="46"/>
      <c r="J41" s="41"/>
      <c r="K41" s="41"/>
      <c r="L41" s="41"/>
      <c r="M41" s="41"/>
      <c r="N41" s="41"/>
      <c r="O41" s="41"/>
      <c r="P41" s="41"/>
      <c r="Q41" s="41"/>
      <c r="R41" s="42"/>
    </row>
    <row r="42" spans="1:18" ht="11.25" customHeight="1" x14ac:dyDescent="0.15">
      <c r="A42" s="56"/>
      <c r="B42" s="366" t="s">
        <v>248</v>
      </c>
      <c r="C42" s="375"/>
      <c r="D42" s="375"/>
      <c r="E42" s="375"/>
      <c r="F42" s="375"/>
      <c r="G42" s="375"/>
      <c r="H42" s="375"/>
      <c r="I42" s="376"/>
      <c r="J42" s="366" t="s">
        <v>249</v>
      </c>
      <c r="K42" s="375"/>
      <c r="L42" s="375"/>
      <c r="M42" s="375"/>
      <c r="N42" s="376"/>
      <c r="O42" s="41"/>
      <c r="P42" s="41"/>
      <c r="Q42" s="41"/>
      <c r="R42" s="42"/>
    </row>
    <row r="43" spans="1:18" ht="11.25" customHeight="1" thickBot="1" x14ac:dyDescent="0.2">
      <c r="A43" s="56"/>
      <c r="B43" s="31" t="s">
        <v>97</v>
      </c>
      <c r="C43" s="32" t="s">
        <v>98</v>
      </c>
      <c r="D43" s="32" t="s">
        <v>99</v>
      </c>
      <c r="E43" s="32" t="s">
        <v>100</v>
      </c>
      <c r="F43" s="32" t="s">
        <v>101</v>
      </c>
      <c r="G43" s="394" t="s">
        <v>250</v>
      </c>
      <c r="H43" s="395"/>
      <c r="I43" s="396"/>
      <c r="J43" s="31" t="s">
        <v>102</v>
      </c>
      <c r="K43" s="32" t="s">
        <v>103</v>
      </c>
      <c r="L43" s="369" t="s">
        <v>251</v>
      </c>
      <c r="M43" s="370"/>
      <c r="N43" s="371"/>
      <c r="O43" s="41"/>
      <c r="P43" s="41"/>
      <c r="Q43" s="41"/>
      <c r="R43" s="42"/>
    </row>
    <row r="44" spans="1:18" ht="11.25" customHeight="1" x14ac:dyDescent="0.15">
      <c r="A44" s="72" t="s">
        <v>40</v>
      </c>
      <c r="B44" s="66" t="s">
        <v>254</v>
      </c>
      <c r="C44" s="34" t="s">
        <v>254</v>
      </c>
      <c r="D44" s="34" t="s">
        <v>254</v>
      </c>
      <c r="E44" s="34" t="s">
        <v>254</v>
      </c>
      <c r="F44" s="34" t="s">
        <v>254</v>
      </c>
      <c r="G44" s="397" t="s">
        <v>254</v>
      </c>
      <c r="H44" s="398"/>
      <c r="I44" s="399"/>
      <c r="J44" s="94">
        <v>5.3650000000000002</v>
      </c>
      <c r="K44" s="51">
        <v>11.02</v>
      </c>
      <c r="L44" s="372">
        <v>19.975000000000001</v>
      </c>
      <c r="M44" s="373"/>
      <c r="N44" s="374"/>
      <c r="O44" s="41"/>
      <c r="P44" s="41"/>
      <c r="Q44" s="41"/>
      <c r="R44" s="42"/>
    </row>
    <row r="45" spans="1:18" ht="11.25" customHeight="1" x14ac:dyDescent="0.15">
      <c r="A45" s="61" t="s">
        <v>12</v>
      </c>
      <c r="B45" s="67" t="s">
        <v>213</v>
      </c>
      <c r="C45" s="37" t="s">
        <v>214</v>
      </c>
      <c r="D45" s="37" t="s">
        <v>215</v>
      </c>
      <c r="E45" s="37" t="s">
        <v>216</v>
      </c>
      <c r="F45" s="45" t="s">
        <v>217</v>
      </c>
      <c r="G45" s="68" t="s">
        <v>218</v>
      </c>
      <c r="H45" s="69" t="s">
        <v>219</v>
      </c>
      <c r="I45" s="150" t="s">
        <v>220</v>
      </c>
      <c r="J45" s="67" t="s">
        <v>104</v>
      </c>
      <c r="K45" s="37" t="s">
        <v>259</v>
      </c>
      <c r="L45" s="37" t="s">
        <v>106</v>
      </c>
      <c r="M45" s="37" t="s">
        <v>209</v>
      </c>
      <c r="N45" s="38" t="s">
        <v>287</v>
      </c>
      <c r="O45" s="41"/>
      <c r="P45" s="41"/>
      <c r="Q45" s="41"/>
      <c r="R45" s="42"/>
    </row>
    <row r="46" spans="1:18" ht="11.25" customHeight="1" x14ac:dyDescent="0.15">
      <c r="A46" s="61" t="s">
        <v>26</v>
      </c>
      <c r="B46" s="66" t="s">
        <v>255</v>
      </c>
      <c r="C46" s="34" t="s">
        <v>254</v>
      </c>
      <c r="D46" s="34" t="s">
        <v>254</v>
      </c>
      <c r="E46" s="34" t="s">
        <v>254</v>
      </c>
      <c r="F46" s="34" t="s">
        <v>254</v>
      </c>
      <c r="G46" s="70" t="s">
        <v>255</v>
      </c>
      <c r="H46" s="70" t="s">
        <v>254</v>
      </c>
      <c r="I46" s="71" t="s">
        <v>254</v>
      </c>
      <c r="J46" s="66">
        <v>15</v>
      </c>
      <c r="K46" s="34">
        <v>10</v>
      </c>
      <c r="L46" s="34">
        <v>12</v>
      </c>
      <c r="M46" s="34">
        <v>20</v>
      </c>
      <c r="N46" s="39">
        <v>20</v>
      </c>
      <c r="O46" s="41"/>
      <c r="P46" s="41"/>
      <c r="Q46" s="41"/>
      <c r="R46" s="42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60.1</v>
      </c>
      <c r="K47" s="87">
        <v>44.8</v>
      </c>
      <c r="L47" s="87">
        <v>48.1</v>
      </c>
      <c r="M47" s="87">
        <v>45.7</v>
      </c>
      <c r="N47" s="114">
        <v>45.6</v>
      </c>
      <c r="O47" s="41"/>
      <c r="P47" s="41"/>
      <c r="Q47" s="41"/>
      <c r="R47" s="42"/>
    </row>
    <row r="48" spans="1:18" ht="7.5" customHeight="1" thickBot="1" x14ac:dyDescent="0.2">
      <c r="A48" s="56"/>
      <c r="B48" s="46"/>
      <c r="C48" s="4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1:18" ht="11.25" customHeight="1" x14ac:dyDescent="0.15">
      <c r="A49" s="56"/>
      <c r="B49" s="366" t="s">
        <v>252</v>
      </c>
      <c r="C49" s="375"/>
      <c r="D49" s="375"/>
      <c r="E49" s="376"/>
      <c r="F49" s="366" t="s">
        <v>108</v>
      </c>
      <c r="G49" s="375"/>
      <c r="H49" s="375"/>
      <c r="I49" s="375"/>
      <c r="J49" s="375"/>
      <c r="K49" s="376"/>
      <c r="L49" s="41"/>
      <c r="M49" s="450" t="s">
        <v>221</v>
      </c>
      <c r="N49" s="451"/>
      <c r="O49" s="451"/>
      <c r="P49" s="451"/>
      <c r="Q49" s="451"/>
      <c r="R49" s="452"/>
    </row>
    <row r="50" spans="1:18" ht="11.25" customHeight="1" thickBot="1" x14ac:dyDescent="0.2">
      <c r="A50" s="56"/>
      <c r="B50" s="31" t="s">
        <v>109</v>
      </c>
      <c r="C50" s="369" t="s">
        <v>277</v>
      </c>
      <c r="D50" s="370"/>
      <c r="E50" s="371"/>
      <c r="F50" s="377" t="s">
        <v>110</v>
      </c>
      <c r="G50" s="370"/>
      <c r="H50" s="378"/>
      <c r="I50" s="369" t="s">
        <v>111</v>
      </c>
      <c r="J50" s="370"/>
      <c r="K50" s="371"/>
      <c r="L50" s="41"/>
      <c r="M50" s="402" t="s">
        <v>222</v>
      </c>
      <c r="N50" s="403"/>
      <c r="O50" s="403"/>
      <c r="P50" s="403"/>
      <c r="Q50" s="403"/>
      <c r="R50" s="404"/>
    </row>
    <row r="51" spans="1:18" ht="11.25" customHeight="1" thickBot="1" x14ac:dyDescent="0.2">
      <c r="A51" s="58" t="s">
        <v>40</v>
      </c>
      <c r="B51" s="50">
        <v>9.2799999999999994</v>
      </c>
      <c r="C51" s="372">
        <v>11.824999999999999</v>
      </c>
      <c r="D51" s="373"/>
      <c r="E51" s="374"/>
      <c r="F51" s="382">
        <v>15.785</v>
      </c>
      <c r="G51" s="373"/>
      <c r="H51" s="383"/>
      <c r="I51" s="372">
        <v>6.5250000000000004</v>
      </c>
      <c r="J51" s="373"/>
      <c r="K51" s="374"/>
      <c r="L51" s="41"/>
      <c r="M51" s="405" t="s">
        <v>256</v>
      </c>
      <c r="N51" s="406"/>
      <c r="O51" s="406"/>
      <c r="P51" s="406"/>
      <c r="Q51" s="406"/>
      <c r="R51" s="407"/>
    </row>
    <row r="52" spans="1:18" ht="11.25" customHeight="1" x14ac:dyDescent="0.15">
      <c r="A52" s="59" t="s">
        <v>12</v>
      </c>
      <c r="B52" s="36" t="s">
        <v>105</v>
      </c>
      <c r="C52" s="37" t="s">
        <v>258</v>
      </c>
      <c r="D52" s="37" t="s">
        <v>20</v>
      </c>
      <c r="E52" s="38" t="s">
        <v>424</v>
      </c>
      <c r="F52" s="36" t="s">
        <v>276</v>
      </c>
      <c r="G52" s="90" t="s">
        <v>112</v>
      </c>
      <c r="H52" s="37" t="s">
        <v>50</v>
      </c>
      <c r="I52" s="37" t="s">
        <v>23</v>
      </c>
      <c r="J52" s="37" t="s">
        <v>113</v>
      </c>
      <c r="K52" s="38" t="s">
        <v>84</v>
      </c>
      <c r="L52" s="41"/>
      <c r="M52" s="400" t="s">
        <v>447</v>
      </c>
      <c r="N52" s="400"/>
      <c r="O52" s="400"/>
      <c r="P52" s="400"/>
      <c r="Q52" s="400"/>
      <c r="R52" s="400"/>
    </row>
    <row r="53" spans="1:18" ht="11.25" customHeight="1" x14ac:dyDescent="0.15">
      <c r="A53" s="59" t="s">
        <v>26</v>
      </c>
      <c r="B53" s="243">
        <v>15</v>
      </c>
      <c r="C53" s="34">
        <v>180</v>
      </c>
      <c r="D53" s="48">
        <v>180</v>
      </c>
      <c r="E53" s="244">
        <v>175</v>
      </c>
      <c r="F53" s="66">
        <v>270</v>
      </c>
      <c r="G53" s="66">
        <v>300</v>
      </c>
      <c r="H53" s="66">
        <v>280</v>
      </c>
      <c r="I53" s="34">
        <v>50</v>
      </c>
      <c r="J53" s="34">
        <v>45</v>
      </c>
      <c r="K53" s="39">
        <v>45</v>
      </c>
      <c r="L53" s="41"/>
      <c r="M53" s="401"/>
      <c r="N53" s="401"/>
      <c r="O53" s="401"/>
      <c r="P53" s="401"/>
      <c r="Q53" s="401"/>
      <c r="R53" s="401"/>
    </row>
    <row r="54" spans="1:18" ht="11.25" customHeight="1" thickBot="1" x14ac:dyDescent="0.2">
      <c r="A54" s="60" t="s">
        <v>27</v>
      </c>
      <c r="B54" s="86">
        <v>62.6</v>
      </c>
      <c r="C54" s="87">
        <v>130</v>
      </c>
      <c r="D54" s="87">
        <v>148</v>
      </c>
      <c r="E54" s="104">
        <v>148.19999999999999</v>
      </c>
      <c r="F54" s="80">
        <v>148.30000000000001</v>
      </c>
      <c r="G54" s="91">
        <v>156.80000000000001</v>
      </c>
      <c r="H54" s="92">
        <v>163.6</v>
      </c>
      <c r="I54" s="249">
        <v>62.5</v>
      </c>
      <c r="J54" s="88">
        <v>45.2</v>
      </c>
      <c r="K54" s="89">
        <v>42.3</v>
      </c>
      <c r="L54" s="41"/>
      <c r="M54" s="401"/>
      <c r="N54" s="401"/>
      <c r="O54" s="401"/>
      <c r="P54" s="401"/>
      <c r="Q54" s="401"/>
      <c r="R54" s="401"/>
    </row>
    <row r="55" spans="1:18" x14ac:dyDescent="0.15">
      <c r="F55" s="56"/>
      <c r="M55" s="401"/>
      <c r="N55" s="401"/>
      <c r="O55" s="401"/>
      <c r="P55" s="401"/>
      <c r="Q55" s="401"/>
      <c r="R55" s="401"/>
    </row>
    <row r="56" spans="1:18" ht="11.25" customHeight="1" x14ac:dyDescent="0.15">
      <c r="M56" s="457"/>
      <c r="N56" s="457"/>
      <c r="O56" s="457"/>
      <c r="P56" s="457"/>
      <c r="Q56" s="457"/>
      <c r="R56" s="457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C7" zoomScaleNormal="100" workbookViewId="0">
      <selection activeCell="Q13" sqref="Q13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8" t="s">
        <v>223</v>
      </c>
      <c r="C7" s="459"/>
      <c r="D7" s="459"/>
      <c r="E7" s="459"/>
      <c r="F7" s="459"/>
      <c r="G7" s="460"/>
      <c r="H7" s="461" t="s">
        <v>224</v>
      </c>
      <c r="I7" s="459"/>
      <c r="J7" s="459"/>
      <c r="K7" s="459"/>
      <c r="L7" s="459"/>
      <c r="M7" s="460"/>
      <c r="N7" s="461" t="s">
        <v>225</v>
      </c>
      <c r="O7" s="459"/>
      <c r="P7" s="459"/>
      <c r="Q7" s="459"/>
      <c r="R7" s="460"/>
    </row>
    <row r="8" spans="1:18" ht="11.25" customHeight="1" thickBot="1" x14ac:dyDescent="0.2">
      <c r="A8" s="53">
        <v>45264</v>
      </c>
      <c r="B8" s="284" t="s">
        <v>4</v>
      </c>
      <c r="C8" s="285" t="s">
        <v>5</v>
      </c>
      <c r="D8" s="285" t="s">
        <v>6</v>
      </c>
      <c r="E8" s="462" t="s">
        <v>226</v>
      </c>
      <c r="F8" s="463"/>
      <c r="G8" s="464"/>
      <c r="H8" s="284" t="s">
        <v>7</v>
      </c>
      <c r="I8" s="285" t="s">
        <v>8</v>
      </c>
      <c r="J8" s="285" t="s">
        <v>9</v>
      </c>
      <c r="K8" s="462" t="s">
        <v>227</v>
      </c>
      <c r="L8" s="463"/>
      <c r="M8" s="464"/>
      <c r="N8" s="284" t="s">
        <v>10</v>
      </c>
      <c r="O8" s="285" t="s">
        <v>11</v>
      </c>
      <c r="P8" s="462" t="s">
        <v>278</v>
      </c>
      <c r="Q8" s="463"/>
      <c r="R8" s="464"/>
    </row>
    <row r="9" spans="1:18" ht="11.25" customHeight="1" x14ac:dyDescent="0.15">
      <c r="A9" s="57" t="s">
        <v>280</v>
      </c>
      <c r="B9" s="286" t="s">
        <v>28</v>
      </c>
      <c r="C9" s="287" t="s">
        <v>115</v>
      </c>
      <c r="D9" s="287">
        <v>15.41</v>
      </c>
      <c r="E9" s="465">
        <v>16.920000000000002</v>
      </c>
      <c r="F9" s="466"/>
      <c r="G9" s="467"/>
      <c r="H9" s="288" t="s">
        <v>28</v>
      </c>
      <c r="I9" s="289" t="s">
        <v>115</v>
      </c>
      <c r="J9" s="287">
        <v>11.27</v>
      </c>
      <c r="K9" s="465">
        <v>16.795000000000002</v>
      </c>
      <c r="L9" s="466"/>
      <c r="M9" s="467"/>
      <c r="N9" s="286" t="s">
        <v>28</v>
      </c>
      <c r="O9" s="287">
        <v>17.73</v>
      </c>
      <c r="P9" s="465">
        <v>24.59</v>
      </c>
      <c r="Q9" s="466"/>
      <c r="R9" s="467"/>
    </row>
    <row r="10" spans="1:18" ht="11.25" customHeight="1" x14ac:dyDescent="0.15">
      <c r="A10" s="54" t="s">
        <v>12</v>
      </c>
      <c r="B10" s="290" t="s">
        <v>13</v>
      </c>
      <c r="C10" s="291" t="s">
        <v>14</v>
      </c>
      <c r="D10" s="291" t="s">
        <v>208</v>
      </c>
      <c r="E10" s="291" t="s">
        <v>16</v>
      </c>
      <c r="F10" s="291" t="s">
        <v>17</v>
      </c>
      <c r="G10" s="292" t="s">
        <v>282</v>
      </c>
      <c r="H10" s="293" t="s">
        <v>18</v>
      </c>
      <c r="I10" s="294" t="s">
        <v>19</v>
      </c>
      <c r="J10" s="291" t="s">
        <v>264</v>
      </c>
      <c r="K10" s="291" t="s">
        <v>281</v>
      </c>
      <c r="L10" s="291" t="s">
        <v>21</v>
      </c>
      <c r="M10" s="292" t="s">
        <v>22</v>
      </c>
      <c r="N10" s="290" t="s">
        <v>23</v>
      </c>
      <c r="O10" s="291" t="s">
        <v>15</v>
      </c>
      <c r="P10" s="291" t="s">
        <v>282</v>
      </c>
      <c r="Q10" s="291" t="s">
        <v>24</v>
      </c>
      <c r="R10" s="292" t="s">
        <v>25</v>
      </c>
    </row>
    <row r="11" spans="1:18" ht="11.25" customHeight="1" x14ac:dyDescent="0.15">
      <c r="A11" s="54" t="s">
        <v>26</v>
      </c>
      <c r="B11" s="295" t="s">
        <v>28</v>
      </c>
      <c r="C11" s="296" t="s">
        <v>115</v>
      </c>
      <c r="D11" s="296">
        <v>500</v>
      </c>
      <c r="E11" s="296">
        <v>380</v>
      </c>
      <c r="F11" s="296">
        <v>500</v>
      </c>
      <c r="G11" s="297">
        <v>800</v>
      </c>
      <c r="H11" s="288" t="s">
        <v>28</v>
      </c>
      <c r="I11" s="296" t="s">
        <v>115</v>
      </c>
      <c r="J11" s="296">
        <v>350</v>
      </c>
      <c r="K11" s="296">
        <v>170</v>
      </c>
      <c r="L11" s="296">
        <v>170</v>
      </c>
      <c r="M11" s="297">
        <v>170</v>
      </c>
      <c r="N11" s="295" t="s">
        <v>28</v>
      </c>
      <c r="O11" s="296">
        <v>180</v>
      </c>
      <c r="P11" s="296">
        <v>75</v>
      </c>
      <c r="Q11" s="296">
        <v>250</v>
      </c>
      <c r="R11" s="297" t="s">
        <v>254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115</v>
      </c>
      <c r="D12" s="87">
        <v>225</v>
      </c>
      <c r="E12" s="88">
        <v>240</v>
      </c>
      <c r="F12" s="88">
        <v>299</v>
      </c>
      <c r="G12" s="89">
        <v>346</v>
      </c>
      <c r="H12" s="86" t="s">
        <v>28</v>
      </c>
      <c r="I12" s="87" t="s">
        <v>115</v>
      </c>
      <c r="J12" s="87">
        <v>131.1</v>
      </c>
      <c r="K12" s="88">
        <v>110.3</v>
      </c>
      <c r="L12" s="88">
        <v>109.7</v>
      </c>
      <c r="M12" s="89">
        <v>110</v>
      </c>
      <c r="N12" s="86" t="s">
        <v>28</v>
      </c>
      <c r="O12" s="87">
        <v>117.9</v>
      </c>
      <c r="P12" s="87">
        <v>69.7</v>
      </c>
      <c r="Q12" s="87">
        <v>153.4</v>
      </c>
      <c r="R12" s="298" t="s">
        <v>254</v>
      </c>
    </row>
    <row r="13" spans="1:18" ht="7.5" customHeight="1" thickBot="1" x14ac:dyDescent="0.2">
      <c r="A13" s="56"/>
      <c r="B13" s="299"/>
      <c r="C13" s="299"/>
      <c r="D13" s="299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1"/>
    </row>
    <row r="14" spans="1:18" ht="11.25" customHeight="1" x14ac:dyDescent="0.15">
      <c r="A14" s="56"/>
      <c r="B14" s="461" t="s">
        <v>283</v>
      </c>
      <c r="C14" s="468"/>
      <c r="D14" s="468"/>
      <c r="E14" s="468"/>
      <c r="F14" s="468"/>
      <c r="G14" s="468"/>
      <c r="H14" s="469"/>
      <c r="I14" s="461" t="s">
        <v>228</v>
      </c>
      <c r="J14" s="468"/>
      <c r="K14" s="468"/>
      <c r="L14" s="468"/>
      <c r="M14" s="468"/>
      <c r="N14" s="469"/>
      <c r="O14" s="461" t="s">
        <v>229</v>
      </c>
      <c r="P14" s="468"/>
      <c r="Q14" s="469"/>
      <c r="R14" s="301"/>
    </row>
    <row r="15" spans="1:18" ht="11.25" customHeight="1" thickBot="1" x14ac:dyDescent="0.2">
      <c r="A15" s="56"/>
      <c r="B15" s="284" t="s">
        <v>32</v>
      </c>
      <c r="C15" s="285" t="s">
        <v>33</v>
      </c>
      <c r="D15" s="285" t="s">
        <v>34</v>
      </c>
      <c r="E15" s="285" t="s">
        <v>35</v>
      </c>
      <c r="F15" s="462" t="s">
        <v>230</v>
      </c>
      <c r="G15" s="463"/>
      <c r="H15" s="464"/>
      <c r="I15" s="284" t="s">
        <v>257</v>
      </c>
      <c r="J15" s="285" t="s">
        <v>279</v>
      </c>
      <c r="K15" s="285" t="s">
        <v>38</v>
      </c>
      <c r="L15" s="462" t="s">
        <v>231</v>
      </c>
      <c r="M15" s="463"/>
      <c r="N15" s="464"/>
      <c r="O15" s="470" t="s">
        <v>232</v>
      </c>
      <c r="P15" s="471"/>
      <c r="Q15" s="302" t="s">
        <v>206</v>
      </c>
      <c r="R15" s="301"/>
    </row>
    <row r="16" spans="1:18" ht="11.25" customHeight="1" x14ac:dyDescent="0.15">
      <c r="A16" s="57" t="s">
        <v>40</v>
      </c>
      <c r="B16" s="287">
        <v>4.16</v>
      </c>
      <c r="C16" s="303">
        <v>11.27</v>
      </c>
      <c r="D16" s="304">
        <v>19.27</v>
      </c>
      <c r="E16" s="287">
        <v>22.06</v>
      </c>
      <c r="F16" s="465">
        <v>23.605</v>
      </c>
      <c r="G16" s="466"/>
      <c r="H16" s="467"/>
      <c r="I16" s="286">
        <v>9.4049999999999994</v>
      </c>
      <c r="J16" s="287">
        <v>16.54</v>
      </c>
      <c r="K16" s="287">
        <v>20.079999999999998</v>
      </c>
      <c r="L16" s="472">
        <v>20.695</v>
      </c>
      <c r="M16" s="473"/>
      <c r="N16" s="474"/>
      <c r="O16" s="475">
        <v>16.024999999999999</v>
      </c>
      <c r="P16" s="476"/>
      <c r="Q16" s="305">
        <v>14.42</v>
      </c>
      <c r="R16" s="301"/>
    </row>
    <row r="17" spans="1:18" ht="11.25" customHeight="1" x14ac:dyDescent="0.15">
      <c r="A17" s="54" t="s">
        <v>12</v>
      </c>
      <c r="B17" s="290" t="s">
        <v>263</v>
      </c>
      <c r="C17" s="306" t="s">
        <v>41</v>
      </c>
      <c r="D17" s="307" t="s">
        <v>367</v>
      </c>
      <c r="E17" s="291" t="s">
        <v>43</v>
      </c>
      <c r="F17" s="291" t="s">
        <v>44</v>
      </c>
      <c r="G17" s="291" t="s">
        <v>45</v>
      </c>
      <c r="H17" s="292" t="s">
        <v>46</v>
      </c>
      <c r="I17" s="290" t="s">
        <v>47</v>
      </c>
      <c r="J17" s="291" t="s">
        <v>48</v>
      </c>
      <c r="K17" s="291" t="s">
        <v>410</v>
      </c>
      <c r="L17" s="291" t="s">
        <v>49</v>
      </c>
      <c r="M17" s="291" t="s">
        <v>44</v>
      </c>
      <c r="N17" s="308" t="s">
        <v>46</v>
      </c>
      <c r="O17" s="309" t="s">
        <v>43</v>
      </c>
      <c r="P17" s="310" t="s">
        <v>205</v>
      </c>
      <c r="Q17" s="292" t="s">
        <v>50</v>
      </c>
      <c r="R17" s="301"/>
    </row>
    <row r="18" spans="1:18" ht="11.25" customHeight="1" x14ac:dyDescent="0.15">
      <c r="A18" s="54" t="s">
        <v>26</v>
      </c>
      <c r="B18" s="296" t="s">
        <v>255</v>
      </c>
      <c r="C18" s="311">
        <v>100</v>
      </c>
      <c r="D18" s="312">
        <v>4500</v>
      </c>
      <c r="E18" s="296">
        <v>3200</v>
      </c>
      <c r="F18" s="296">
        <v>20</v>
      </c>
      <c r="G18" s="296">
        <v>25</v>
      </c>
      <c r="H18" s="297">
        <v>25</v>
      </c>
      <c r="I18" s="296">
        <v>50</v>
      </c>
      <c r="J18" s="296">
        <v>800</v>
      </c>
      <c r="K18" s="296">
        <v>3000</v>
      </c>
      <c r="L18" s="296">
        <v>10</v>
      </c>
      <c r="M18" s="296">
        <v>10</v>
      </c>
      <c r="N18" s="296">
        <v>10</v>
      </c>
      <c r="O18" s="295">
        <v>350</v>
      </c>
      <c r="P18" s="296">
        <v>350</v>
      </c>
      <c r="Q18" s="297">
        <v>200</v>
      </c>
      <c r="R18" s="301"/>
    </row>
    <row r="19" spans="1:18" ht="11.25" customHeight="1" thickBot="1" x14ac:dyDescent="0.2">
      <c r="A19" s="55" t="s">
        <v>27</v>
      </c>
      <c r="B19" s="313" t="s">
        <v>255</v>
      </c>
      <c r="C19" s="226">
        <v>78.7</v>
      </c>
      <c r="D19" s="226">
        <v>1207</v>
      </c>
      <c r="E19" s="226">
        <v>702</v>
      </c>
      <c r="F19" s="227">
        <v>30.6</v>
      </c>
      <c r="G19" s="227">
        <v>35.6</v>
      </c>
      <c r="H19" s="229">
        <v>29.5</v>
      </c>
      <c r="I19" s="226">
        <v>94.5</v>
      </c>
      <c r="J19" s="226">
        <v>226</v>
      </c>
      <c r="K19" s="226">
        <v>711</v>
      </c>
      <c r="L19" s="227">
        <v>32.700000000000003</v>
      </c>
      <c r="M19" s="227">
        <v>33.5</v>
      </c>
      <c r="N19" s="228">
        <v>34.299999999999997</v>
      </c>
      <c r="O19" s="233">
        <v>188.2</v>
      </c>
      <c r="P19" s="227">
        <v>190</v>
      </c>
      <c r="Q19" s="234">
        <v>165.1</v>
      </c>
      <c r="R19" s="301"/>
    </row>
    <row r="20" spans="1:18" ht="7.5" customHeight="1" thickBot="1" x14ac:dyDescent="0.2">
      <c r="A20" s="56"/>
      <c r="B20" s="299"/>
      <c r="C20" s="299"/>
      <c r="D20" s="300"/>
      <c r="E20" s="300"/>
      <c r="F20" s="300"/>
      <c r="G20" s="314"/>
      <c r="H20" s="314"/>
      <c r="I20" s="314"/>
      <c r="J20" s="314"/>
      <c r="K20" s="300"/>
      <c r="L20" s="300"/>
      <c r="M20" s="300"/>
      <c r="N20" s="300"/>
      <c r="O20" s="300"/>
      <c r="P20" s="300"/>
      <c r="Q20" s="315"/>
      <c r="R20" s="301"/>
    </row>
    <row r="21" spans="1:18" ht="11.25" customHeight="1" x14ac:dyDescent="0.15">
      <c r="A21" s="56"/>
      <c r="B21" s="461" t="s">
        <v>233</v>
      </c>
      <c r="C21" s="468"/>
      <c r="D21" s="468"/>
      <c r="E21" s="469"/>
      <c r="F21" s="461" t="s">
        <v>234</v>
      </c>
      <c r="G21" s="468"/>
      <c r="H21" s="468"/>
      <c r="I21" s="468"/>
      <c r="J21" s="469"/>
      <c r="K21" s="461" t="s">
        <v>235</v>
      </c>
      <c r="L21" s="468"/>
      <c r="M21" s="468"/>
      <c r="N21" s="468"/>
      <c r="O21" s="468"/>
      <c r="P21" s="468"/>
      <c r="Q21" s="469"/>
      <c r="R21" s="301"/>
    </row>
    <row r="22" spans="1:18" ht="11.25" customHeight="1" thickBot="1" x14ac:dyDescent="0.2">
      <c r="A22" s="56"/>
      <c r="B22" s="284" t="s">
        <v>54</v>
      </c>
      <c r="C22" s="462" t="s">
        <v>236</v>
      </c>
      <c r="D22" s="463"/>
      <c r="E22" s="464"/>
      <c r="F22" s="284" t="s">
        <v>55</v>
      </c>
      <c r="G22" s="285" t="s">
        <v>56</v>
      </c>
      <c r="H22" s="462" t="s">
        <v>237</v>
      </c>
      <c r="I22" s="463"/>
      <c r="J22" s="464"/>
      <c r="K22" s="284" t="s">
        <v>57</v>
      </c>
      <c r="L22" s="285" t="s">
        <v>58</v>
      </c>
      <c r="M22" s="285" t="s">
        <v>59</v>
      </c>
      <c r="N22" s="285" t="s">
        <v>60</v>
      </c>
      <c r="O22" s="462" t="s">
        <v>238</v>
      </c>
      <c r="P22" s="463"/>
      <c r="Q22" s="464"/>
      <c r="R22" s="301"/>
    </row>
    <row r="23" spans="1:18" ht="11.25" customHeight="1" x14ac:dyDescent="0.15">
      <c r="A23" s="57" t="s">
        <v>40</v>
      </c>
      <c r="B23" s="286">
        <v>6.85</v>
      </c>
      <c r="C23" s="465">
        <v>9.34</v>
      </c>
      <c r="D23" s="466"/>
      <c r="E23" s="467"/>
      <c r="F23" s="286">
        <v>6.55</v>
      </c>
      <c r="G23" s="287">
        <v>7.8150000000000004</v>
      </c>
      <c r="H23" s="465">
        <v>6.8150000000000004</v>
      </c>
      <c r="I23" s="466"/>
      <c r="J23" s="467"/>
      <c r="K23" s="286" t="s">
        <v>115</v>
      </c>
      <c r="L23" s="287">
        <v>30.594999999999999</v>
      </c>
      <c r="M23" s="316">
        <v>28.074999999999999</v>
      </c>
      <c r="N23" s="287">
        <v>34.134999999999998</v>
      </c>
      <c r="O23" s="465">
        <v>41.325000000000003</v>
      </c>
      <c r="P23" s="466"/>
      <c r="Q23" s="467"/>
      <c r="R23" s="301"/>
    </row>
    <row r="24" spans="1:18" ht="11.25" customHeight="1" x14ac:dyDescent="0.15">
      <c r="A24" s="54" t="s">
        <v>12</v>
      </c>
      <c r="B24" s="290" t="s">
        <v>61</v>
      </c>
      <c r="C24" s="291" t="s">
        <v>62</v>
      </c>
      <c r="D24" s="291" t="s">
        <v>63</v>
      </c>
      <c r="E24" s="292" t="s">
        <v>64</v>
      </c>
      <c r="F24" s="290" t="s">
        <v>284</v>
      </c>
      <c r="G24" s="291" t="s">
        <v>285</v>
      </c>
      <c r="H24" s="291" t="s">
        <v>281</v>
      </c>
      <c r="I24" s="291" t="s">
        <v>286</v>
      </c>
      <c r="J24" s="308" t="s">
        <v>22</v>
      </c>
      <c r="K24" s="290" t="s">
        <v>63</v>
      </c>
      <c r="L24" s="291" t="s">
        <v>65</v>
      </c>
      <c r="M24" s="291" t="s">
        <v>46</v>
      </c>
      <c r="N24" s="291" t="s">
        <v>66</v>
      </c>
      <c r="O24" s="291" t="s">
        <v>67</v>
      </c>
      <c r="P24" s="291" t="s">
        <v>68</v>
      </c>
      <c r="Q24" s="292" t="s">
        <v>69</v>
      </c>
      <c r="R24" s="301"/>
    </row>
    <row r="25" spans="1:18" ht="11.25" customHeight="1" x14ac:dyDescent="0.15">
      <c r="A25" s="54" t="s">
        <v>26</v>
      </c>
      <c r="B25" s="295">
        <v>30</v>
      </c>
      <c r="C25" s="296">
        <v>20</v>
      </c>
      <c r="D25" s="296">
        <v>25</v>
      </c>
      <c r="E25" s="297">
        <v>20</v>
      </c>
      <c r="F25" s="317">
        <v>900</v>
      </c>
      <c r="G25" s="318">
        <v>500</v>
      </c>
      <c r="H25" s="296">
        <v>15</v>
      </c>
      <c r="I25" s="296">
        <v>25</v>
      </c>
      <c r="J25" s="319">
        <v>25</v>
      </c>
      <c r="K25" s="295" t="s">
        <v>255</v>
      </c>
      <c r="L25" s="296">
        <v>800</v>
      </c>
      <c r="M25" s="320">
        <v>4000</v>
      </c>
      <c r="N25" s="296">
        <v>3800</v>
      </c>
      <c r="O25" s="296">
        <v>10</v>
      </c>
      <c r="P25" s="296">
        <v>10</v>
      </c>
      <c r="Q25" s="297">
        <v>10</v>
      </c>
      <c r="R25" s="301"/>
    </row>
    <row r="26" spans="1:18" ht="11.25" customHeight="1" thickBot="1" x14ac:dyDescent="0.2">
      <c r="A26" s="55" t="s">
        <v>27</v>
      </c>
      <c r="B26" s="110">
        <v>64.3</v>
      </c>
      <c r="C26" s="111">
        <v>47.4</v>
      </c>
      <c r="D26" s="111">
        <v>45.6</v>
      </c>
      <c r="E26" s="112">
        <v>44.6</v>
      </c>
      <c r="F26" s="110">
        <v>288</v>
      </c>
      <c r="G26" s="231">
        <v>223</v>
      </c>
      <c r="H26" s="111">
        <v>45</v>
      </c>
      <c r="I26" s="111">
        <v>46.3</v>
      </c>
      <c r="J26" s="237">
        <v>46.4</v>
      </c>
      <c r="K26" s="230" t="s">
        <v>255</v>
      </c>
      <c r="L26" s="231">
        <v>280</v>
      </c>
      <c r="M26" s="232">
        <v>1883</v>
      </c>
      <c r="N26" s="231">
        <v>911</v>
      </c>
      <c r="O26" s="111">
        <v>32.299999999999997</v>
      </c>
      <c r="P26" s="111">
        <v>32.700000000000003</v>
      </c>
      <c r="Q26" s="112">
        <v>32.9</v>
      </c>
      <c r="R26" s="301"/>
    </row>
    <row r="27" spans="1:18" ht="7.5" customHeight="1" thickBot="1" x14ac:dyDescent="0.2">
      <c r="A27" s="56"/>
      <c r="B27" s="314"/>
      <c r="C27" s="314"/>
      <c r="D27" s="314"/>
      <c r="E27" s="300"/>
      <c r="F27" s="300"/>
      <c r="G27" s="300"/>
      <c r="H27" s="314"/>
      <c r="I27" s="300"/>
      <c r="J27" s="300"/>
      <c r="K27" s="300"/>
      <c r="L27" s="300"/>
      <c r="M27" s="300"/>
      <c r="N27" s="300"/>
      <c r="O27" s="300"/>
      <c r="P27" s="300"/>
      <c r="Q27" s="300"/>
      <c r="R27" s="300"/>
    </row>
    <row r="28" spans="1:18" ht="11.25" customHeight="1" x14ac:dyDescent="0.15">
      <c r="A28" s="56"/>
      <c r="B28" s="461" t="s">
        <v>239</v>
      </c>
      <c r="C28" s="468"/>
      <c r="D28" s="468"/>
      <c r="E28" s="468"/>
      <c r="F28" s="469"/>
      <c r="G28" s="461" t="s">
        <v>240</v>
      </c>
      <c r="H28" s="468"/>
      <c r="I28" s="468"/>
      <c r="J28" s="468"/>
      <c r="K28" s="468"/>
      <c r="L28" s="469"/>
      <c r="M28" s="461" t="s">
        <v>241</v>
      </c>
      <c r="N28" s="468"/>
      <c r="O28" s="468"/>
      <c r="P28" s="468"/>
      <c r="Q28" s="469"/>
      <c r="R28" s="300"/>
    </row>
    <row r="29" spans="1:18" ht="11.25" customHeight="1" thickBot="1" x14ac:dyDescent="0.2">
      <c r="A29" s="56"/>
      <c r="B29" s="284" t="s">
        <v>72</v>
      </c>
      <c r="C29" s="285" t="s">
        <v>73</v>
      </c>
      <c r="D29" s="285" t="s">
        <v>74</v>
      </c>
      <c r="E29" s="462" t="s">
        <v>242</v>
      </c>
      <c r="F29" s="464"/>
      <c r="G29" s="284" t="s">
        <v>75</v>
      </c>
      <c r="H29" s="285" t="s">
        <v>76</v>
      </c>
      <c r="I29" s="285" t="s">
        <v>77</v>
      </c>
      <c r="J29" s="462" t="s">
        <v>243</v>
      </c>
      <c r="K29" s="463"/>
      <c r="L29" s="464"/>
      <c r="M29" s="284" t="s">
        <v>78</v>
      </c>
      <c r="N29" s="285" t="s">
        <v>79</v>
      </c>
      <c r="O29" s="462" t="s">
        <v>244</v>
      </c>
      <c r="P29" s="463"/>
      <c r="Q29" s="464"/>
      <c r="R29" s="300"/>
    </row>
    <row r="30" spans="1:18" ht="11.25" customHeight="1" x14ac:dyDescent="0.15">
      <c r="A30" s="58" t="s">
        <v>40</v>
      </c>
      <c r="B30" s="321">
        <v>14.975</v>
      </c>
      <c r="C30" s="322">
        <v>20.395</v>
      </c>
      <c r="D30" s="322">
        <v>23.824999999999999</v>
      </c>
      <c r="E30" s="477">
        <v>23.664999999999999</v>
      </c>
      <c r="F30" s="478"/>
      <c r="G30" s="321">
        <v>12.99</v>
      </c>
      <c r="H30" s="322">
        <v>14.64</v>
      </c>
      <c r="I30" s="322">
        <v>24.53</v>
      </c>
      <c r="J30" s="477">
        <v>29.754999999999999</v>
      </c>
      <c r="K30" s="479"/>
      <c r="L30" s="478"/>
      <c r="M30" s="321">
        <v>3.1349999999999998</v>
      </c>
      <c r="N30" s="322">
        <v>4.1449999999999996</v>
      </c>
      <c r="O30" s="477">
        <v>6.4749999999999996</v>
      </c>
      <c r="P30" s="479"/>
      <c r="Q30" s="478"/>
      <c r="R30" s="300"/>
    </row>
    <row r="31" spans="1:18" ht="11.25" customHeight="1" x14ac:dyDescent="0.15">
      <c r="A31" s="59" t="s">
        <v>207</v>
      </c>
      <c r="B31" s="290" t="s">
        <v>80</v>
      </c>
      <c r="C31" s="291" t="s">
        <v>81</v>
      </c>
      <c r="D31" s="291" t="s">
        <v>370</v>
      </c>
      <c r="E31" s="291" t="s">
        <v>82</v>
      </c>
      <c r="F31" s="308" t="s">
        <v>83</v>
      </c>
      <c r="G31" s="290" t="s">
        <v>41</v>
      </c>
      <c r="H31" s="291" t="s">
        <v>84</v>
      </c>
      <c r="I31" s="291" t="s">
        <v>22</v>
      </c>
      <c r="J31" s="291" t="s">
        <v>46</v>
      </c>
      <c r="K31" s="291" t="s">
        <v>85</v>
      </c>
      <c r="L31" s="292" t="s">
        <v>83</v>
      </c>
      <c r="M31" s="290" t="s">
        <v>86</v>
      </c>
      <c r="N31" s="291" t="s">
        <v>47</v>
      </c>
      <c r="O31" s="291" t="s">
        <v>289</v>
      </c>
      <c r="P31" s="291" t="s">
        <v>87</v>
      </c>
      <c r="Q31" s="292" t="s">
        <v>84</v>
      </c>
      <c r="R31" s="300"/>
    </row>
    <row r="32" spans="1:18" ht="11.25" customHeight="1" x14ac:dyDescent="0.15">
      <c r="A32" s="59" t="s">
        <v>26</v>
      </c>
      <c r="B32" s="295">
        <v>50</v>
      </c>
      <c r="C32" s="296">
        <v>75</v>
      </c>
      <c r="D32" s="296">
        <v>55</v>
      </c>
      <c r="E32" s="296">
        <v>10</v>
      </c>
      <c r="F32" s="319">
        <v>10</v>
      </c>
      <c r="G32" s="295">
        <v>40</v>
      </c>
      <c r="H32" s="296">
        <v>1200</v>
      </c>
      <c r="I32" s="296">
        <v>3900</v>
      </c>
      <c r="J32" s="296">
        <v>15</v>
      </c>
      <c r="K32" s="296">
        <v>12</v>
      </c>
      <c r="L32" s="297">
        <v>15</v>
      </c>
      <c r="M32" s="295">
        <v>120</v>
      </c>
      <c r="N32" s="296">
        <v>160</v>
      </c>
      <c r="O32" s="296">
        <v>50</v>
      </c>
      <c r="P32" s="296">
        <v>50</v>
      </c>
      <c r="Q32" s="297">
        <v>45</v>
      </c>
      <c r="R32" s="300"/>
    </row>
    <row r="33" spans="1:18" ht="11.25" customHeight="1" thickBot="1" x14ac:dyDescent="0.2">
      <c r="A33" s="60" t="s">
        <v>27</v>
      </c>
      <c r="B33" s="86">
        <v>142.30000000000001</v>
      </c>
      <c r="C33" s="87">
        <v>157.4</v>
      </c>
      <c r="D33" s="87">
        <v>75.5</v>
      </c>
      <c r="E33" s="87">
        <v>38.200000000000003</v>
      </c>
      <c r="F33" s="238">
        <v>38.6</v>
      </c>
      <c r="G33" s="86">
        <v>97.7</v>
      </c>
      <c r="H33" s="87">
        <v>661</v>
      </c>
      <c r="I33" s="98">
        <v>1915</v>
      </c>
      <c r="J33" s="87">
        <v>46</v>
      </c>
      <c r="K33" s="87">
        <v>43.6</v>
      </c>
      <c r="L33" s="104">
        <v>44.8</v>
      </c>
      <c r="M33" s="87">
        <v>71.2</v>
      </c>
      <c r="N33" s="87">
        <v>90.9</v>
      </c>
      <c r="O33" s="87">
        <v>50.6</v>
      </c>
      <c r="P33" s="87">
        <v>49.7</v>
      </c>
      <c r="Q33" s="104">
        <v>48.8</v>
      </c>
      <c r="R33" s="300"/>
    </row>
    <row r="34" spans="1:18" ht="7.5" customHeight="1" thickBot="1" x14ac:dyDescent="0.2">
      <c r="A34" s="56"/>
      <c r="B34" s="314"/>
      <c r="C34" s="314"/>
      <c r="D34" s="300"/>
      <c r="E34" s="300"/>
      <c r="F34" s="300"/>
      <c r="G34" s="314"/>
      <c r="H34" s="314"/>
      <c r="I34" s="314"/>
      <c r="J34" s="314"/>
      <c r="K34" s="300"/>
      <c r="L34" s="300"/>
      <c r="M34" s="300"/>
      <c r="N34" s="300"/>
      <c r="O34" s="300"/>
      <c r="P34" s="300"/>
      <c r="Q34" s="300"/>
      <c r="R34" s="300"/>
    </row>
    <row r="35" spans="1:18" ht="11.25" customHeight="1" thickBot="1" x14ac:dyDescent="0.2">
      <c r="A35" s="56"/>
      <c r="B35" s="461" t="s">
        <v>245</v>
      </c>
      <c r="C35" s="468"/>
      <c r="D35" s="468"/>
      <c r="E35" s="468"/>
      <c r="F35" s="468"/>
      <c r="G35" s="468"/>
      <c r="H35" s="468"/>
      <c r="I35" s="468"/>
      <c r="J35" s="468"/>
      <c r="K35" s="468"/>
      <c r="L35" s="468"/>
      <c r="M35" s="480" t="s">
        <v>271</v>
      </c>
      <c r="N35" s="481"/>
      <c r="O35" s="481"/>
      <c r="P35" s="481"/>
      <c r="Q35" s="301"/>
      <c r="R35" s="323"/>
    </row>
    <row r="36" spans="1:18" ht="11.25" customHeight="1" thickBot="1" x14ac:dyDescent="0.2">
      <c r="A36" s="56"/>
      <c r="B36" s="284" t="s">
        <v>89</v>
      </c>
      <c r="C36" s="324" t="s">
        <v>90</v>
      </c>
      <c r="D36" s="285" t="s">
        <v>91</v>
      </c>
      <c r="E36" s="285" t="s">
        <v>92</v>
      </c>
      <c r="F36" s="285" t="s">
        <v>93</v>
      </c>
      <c r="G36" s="462" t="s">
        <v>246</v>
      </c>
      <c r="H36" s="463"/>
      <c r="I36" s="471"/>
      <c r="J36" s="462" t="s">
        <v>247</v>
      </c>
      <c r="K36" s="463"/>
      <c r="L36" s="463"/>
      <c r="M36" s="325" t="s">
        <v>272</v>
      </c>
      <c r="N36" s="326" t="s">
        <v>273</v>
      </c>
      <c r="O36" s="326" t="s">
        <v>274</v>
      </c>
      <c r="P36" s="327" t="s">
        <v>275</v>
      </c>
      <c r="Q36" s="301"/>
      <c r="R36" s="323"/>
    </row>
    <row r="37" spans="1:18" ht="11.25" customHeight="1" x14ac:dyDescent="0.15">
      <c r="A37" s="72" t="s">
        <v>40</v>
      </c>
      <c r="B37" s="328">
        <v>5.98</v>
      </c>
      <c r="C37" s="322">
        <v>15.414999999999999</v>
      </c>
      <c r="D37" s="322">
        <v>18.95</v>
      </c>
      <c r="E37" s="322">
        <v>19.239999999999998</v>
      </c>
      <c r="F37" s="322">
        <v>20.565000000000001</v>
      </c>
      <c r="G37" s="477">
        <v>29.204999999999998</v>
      </c>
      <c r="H37" s="482"/>
      <c r="I37" s="483"/>
      <c r="J37" s="465" t="s">
        <v>255</v>
      </c>
      <c r="K37" s="466"/>
      <c r="L37" s="466"/>
      <c r="M37" s="321" t="s">
        <v>115</v>
      </c>
      <c r="N37" s="322" t="s">
        <v>115</v>
      </c>
      <c r="O37" s="322" t="s">
        <v>115</v>
      </c>
      <c r="P37" s="329" t="s">
        <v>115</v>
      </c>
      <c r="Q37" s="301"/>
      <c r="R37" s="323"/>
    </row>
    <row r="38" spans="1:18" ht="11.25" customHeight="1" x14ac:dyDescent="0.15">
      <c r="A38" s="61" t="s">
        <v>12</v>
      </c>
      <c r="B38" s="307" t="s">
        <v>293</v>
      </c>
      <c r="C38" s="330" t="s">
        <v>294</v>
      </c>
      <c r="D38" s="291" t="s">
        <v>295</v>
      </c>
      <c r="E38" s="291" t="s">
        <v>296</v>
      </c>
      <c r="F38" s="291" t="s">
        <v>297</v>
      </c>
      <c r="G38" s="291" t="s">
        <v>450</v>
      </c>
      <c r="H38" s="291" t="s">
        <v>451</v>
      </c>
      <c r="I38" s="291" t="s">
        <v>452</v>
      </c>
      <c r="J38" s="291" t="s">
        <v>210</v>
      </c>
      <c r="K38" s="291" t="s">
        <v>211</v>
      </c>
      <c r="L38" s="308" t="s">
        <v>212</v>
      </c>
      <c r="M38" s="290" t="s">
        <v>115</v>
      </c>
      <c r="N38" s="291" t="s">
        <v>115</v>
      </c>
      <c r="O38" s="291" t="s">
        <v>115</v>
      </c>
      <c r="P38" s="292" t="s">
        <v>115</v>
      </c>
      <c r="Q38" s="301"/>
      <c r="R38" s="323"/>
    </row>
    <row r="39" spans="1:18" ht="11.25" customHeight="1" x14ac:dyDescent="0.15">
      <c r="A39" s="61" t="s">
        <v>26</v>
      </c>
      <c r="B39" s="312">
        <v>320</v>
      </c>
      <c r="C39" s="296">
        <v>400</v>
      </c>
      <c r="D39" s="296">
        <v>490</v>
      </c>
      <c r="E39" s="296">
        <v>250</v>
      </c>
      <c r="F39" s="296">
        <v>1000</v>
      </c>
      <c r="G39" s="296">
        <v>1200</v>
      </c>
      <c r="H39" s="296">
        <v>1200</v>
      </c>
      <c r="I39" s="296">
        <v>1200</v>
      </c>
      <c r="J39" s="296" t="s">
        <v>255</v>
      </c>
      <c r="K39" s="296" t="s">
        <v>254</v>
      </c>
      <c r="L39" s="319" t="s">
        <v>254</v>
      </c>
      <c r="M39" s="295">
        <v>490</v>
      </c>
      <c r="N39" s="296">
        <v>190</v>
      </c>
      <c r="O39" s="296" t="s">
        <v>255</v>
      </c>
      <c r="P39" s="297">
        <v>250</v>
      </c>
      <c r="Q39" s="301"/>
      <c r="R39" s="323"/>
    </row>
    <row r="40" spans="1:18" ht="11.25" customHeight="1" thickBot="1" x14ac:dyDescent="0.2">
      <c r="A40" s="62" t="s">
        <v>27</v>
      </c>
      <c r="B40" s="117">
        <v>489</v>
      </c>
      <c r="C40" s="77">
        <v>569</v>
      </c>
      <c r="D40" s="77">
        <v>447</v>
      </c>
      <c r="E40" s="331">
        <v>407</v>
      </c>
      <c r="F40" s="77">
        <v>396</v>
      </c>
      <c r="G40" s="77">
        <v>620</v>
      </c>
      <c r="H40" s="77">
        <v>624</v>
      </c>
      <c r="I40" s="77">
        <v>621</v>
      </c>
      <c r="J40" s="78" t="s">
        <v>254</v>
      </c>
      <c r="K40" s="78" t="s">
        <v>254</v>
      </c>
      <c r="L40" s="79" t="s">
        <v>254</v>
      </c>
      <c r="M40" s="86">
        <v>176.7</v>
      </c>
      <c r="N40" s="87">
        <v>108.4</v>
      </c>
      <c r="O40" s="87" t="s">
        <v>255</v>
      </c>
      <c r="P40" s="104">
        <v>120</v>
      </c>
      <c r="Q40" s="301"/>
      <c r="R40" s="323"/>
    </row>
    <row r="41" spans="1:18" ht="7.5" customHeight="1" thickBot="1" x14ac:dyDescent="0.2">
      <c r="A41" s="56"/>
      <c r="B41" s="314"/>
      <c r="C41" s="314"/>
      <c r="D41" s="314"/>
      <c r="E41" s="300"/>
      <c r="F41" s="300"/>
      <c r="G41" s="314"/>
      <c r="H41" s="314"/>
      <c r="I41" s="314"/>
      <c r="J41" s="300"/>
      <c r="K41" s="300"/>
      <c r="L41" s="300"/>
      <c r="M41" s="300"/>
      <c r="N41" s="300"/>
      <c r="O41" s="300"/>
      <c r="P41" s="300"/>
      <c r="Q41" s="300"/>
      <c r="R41" s="301"/>
    </row>
    <row r="42" spans="1:18" ht="11.25" customHeight="1" x14ac:dyDescent="0.15">
      <c r="A42" s="56"/>
      <c r="B42" s="461" t="s">
        <v>248</v>
      </c>
      <c r="C42" s="468"/>
      <c r="D42" s="468"/>
      <c r="E42" s="468"/>
      <c r="F42" s="468"/>
      <c r="G42" s="468"/>
      <c r="H42" s="468"/>
      <c r="I42" s="469"/>
      <c r="J42" s="461" t="s">
        <v>249</v>
      </c>
      <c r="K42" s="468"/>
      <c r="L42" s="468"/>
      <c r="M42" s="468"/>
      <c r="N42" s="469"/>
      <c r="O42" s="300"/>
      <c r="P42" s="300"/>
      <c r="Q42" s="300"/>
      <c r="R42" s="301"/>
    </row>
    <row r="43" spans="1:18" ht="11.25" customHeight="1" thickBot="1" x14ac:dyDescent="0.2">
      <c r="A43" s="56"/>
      <c r="B43" s="284" t="s">
        <v>97</v>
      </c>
      <c r="C43" s="285" t="s">
        <v>98</v>
      </c>
      <c r="D43" s="285" t="s">
        <v>99</v>
      </c>
      <c r="E43" s="285" t="s">
        <v>100</v>
      </c>
      <c r="F43" s="285" t="s">
        <v>101</v>
      </c>
      <c r="G43" s="484" t="s">
        <v>250</v>
      </c>
      <c r="H43" s="485"/>
      <c r="I43" s="486"/>
      <c r="J43" s="284" t="s">
        <v>102</v>
      </c>
      <c r="K43" s="285" t="s">
        <v>103</v>
      </c>
      <c r="L43" s="462" t="s">
        <v>251</v>
      </c>
      <c r="M43" s="463"/>
      <c r="N43" s="464"/>
      <c r="O43" s="300"/>
      <c r="P43" s="300"/>
      <c r="Q43" s="300"/>
      <c r="R43" s="301"/>
    </row>
    <row r="44" spans="1:18" ht="11.25" customHeight="1" x14ac:dyDescent="0.15">
      <c r="A44" s="72" t="s">
        <v>40</v>
      </c>
      <c r="B44" s="312" t="s">
        <v>254</v>
      </c>
      <c r="C44" s="296" t="s">
        <v>254</v>
      </c>
      <c r="D44" s="296" t="s">
        <v>254</v>
      </c>
      <c r="E44" s="296" t="s">
        <v>254</v>
      </c>
      <c r="F44" s="296" t="s">
        <v>254</v>
      </c>
      <c r="G44" s="487" t="s">
        <v>254</v>
      </c>
      <c r="H44" s="488"/>
      <c r="I44" s="489"/>
      <c r="J44" s="304">
        <v>5.42</v>
      </c>
      <c r="K44" s="287">
        <v>11.05</v>
      </c>
      <c r="L44" s="465">
        <v>20.164999999999999</v>
      </c>
      <c r="M44" s="466"/>
      <c r="N44" s="467"/>
      <c r="O44" s="300"/>
      <c r="P44" s="300"/>
      <c r="Q44" s="300"/>
      <c r="R44" s="301"/>
    </row>
    <row r="45" spans="1:18" ht="11.25" customHeight="1" x14ac:dyDescent="0.15">
      <c r="A45" s="61" t="s">
        <v>12</v>
      </c>
      <c r="B45" s="307" t="s">
        <v>213</v>
      </c>
      <c r="C45" s="291" t="s">
        <v>214</v>
      </c>
      <c r="D45" s="291" t="s">
        <v>215</v>
      </c>
      <c r="E45" s="291" t="s">
        <v>216</v>
      </c>
      <c r="F45" s="308" t="s">
        <v>217</v>
      </c>
      <c r="G45" s="332" t="s">
        <v>218</v>
      </c>
      <c r="H45" s="333" t="s">
        <v>219</v>
      </c>
      <c r="I45" s="334" t="s">
        <v>220</v>
      </c>
      <c r="J45" s="307" t="s">
        <v>104</v>
      </c>
      <c r="K45" s="291" t="s">
        <v>259</v>
      </c>
      <c r="L45" s="291" t="s">
        <v>106</v>
      </c>
      <c r="M45" s="291" t="s">
        <v>209</v>
      </c>
      <c r="N45" s="292" t="s">
        <v>287</v>
      </c>
      <c r="O45" s="300"/>
      <c r="P45" s="300"/>
      <c r="Q45" s="300"/>
      <c r="R45" s="301"/>
    </row>
    <row r="46" spans="1:18" ht="11.25" customHeight="1" x14ac:dyDescent="0.15">
      <c r="A46" s="61" t="s">
        <v>26</v>
      </c>
      <c r="B46" s="312" t="s">
        <v>255</v>
      </c>
      <c r="C46" s="296" t="s">
        <v>254</v>
      </c>
      <c r="D46" s="296" t="s">
        <v>254</v>
      </c>
      <c r="E46" s="296" t="s">
        <v>254</v>
      </c>
      <c r="F46" s="296" t="s">
        <v>254</v>
      </c>
      <c r="G46" s="320" t="s">
        <v>255</v>
      </c>
      <c r="H46" s="320" t="s">
        <v>254</v>
      </c>
      <c r="I46" s="335" t="s">
        <v>254</v>
      </c>
      <c r="J46" s="312">
        <v>12</v>
      </c>
      <c r="K46" s="296">
        <v>12</v>
      </c>
      <c r="L46" s="296">
        <v>15</v>
      </c>
      <c r="M46" s="296">
        <v>15</v>
      </c>
      <c r="N46" s="297">
        <v>15</v>
      </c>
      <c r="O46" s="300"/>
      <c r="P46" s="300"/>
      <c r="Q46" s="300"/>
      <c r="R46" s="301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57.6</v>
      </c>
      <c r="K47" s="87">
        <v>45.6</v>
      </c>
      <c r="L47" s="87">
        <v>45</v>
      </c>
      <c r="M47" s="87">
        <v>45.5</v>
      </c>
      <c r="N47" s="114">
        <v>45.2</v>
      </c>
      <c r="O47" s="300"/>
      <c r="P47" s="300"/>
      <c r="Q47" s="300"/>
      <c r="R47" s="301"/>
    </row>
    <row r="48" spans="1:18" ht="7.5" customHeight="1" thickBot="1" x14ac:dyDescent="0.2">
      <c r="A48" s="56"/>
      <c r="B48" s="314"/>
      <c r="C48" s="314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1"/>
    </row>
    <row r="49" spans="1:18" ht="11.25" customHeight="1" x14ac:dyDescent="0.15">
      <c r="A49" s="56"/>
      <c r="B49" s="461" t="s">
        <v>252</v>
      </c>
      <c r="C49" s="468"/>
      <c r="D49" s="468"/>
      <c r="E49" s="469"/>
      <c r="F49" s="461" t="s">
        <v>108</v>
      </c>
      <c r="G49" s="468"/>
      <c r="H49" s="468"/>
      <c r="I49" s="468"/>
      <c r="J49" s="468"/>
      <c r="K49" s="469"/>
      <c r="L49" s="300"/>
      <c r="M49" s="490" t="s">
        <v>221</v>
      </c>
      <c r="N49" s="491"/>
      <c r="O49" s="491"/>
      <c r="P49" s="491"/>
      <c r="Q49" s="491"/>
      <c r="R49" s="492"/>
    </row>
    <row r="50" spans="1:18" ht="11.25" customHeight="1" thickBot="1" x14ac:dyDescent="0.2">
      <c r="A50" s="56"/>
      <c r="B50" s="284" t="s">
        <v>109</v>
      </c>
      <c r="C50" s="462" t="s">
        <v>277</v>
      </c>
      <c r="D50" s="463"/>
      <c r="E50" s="464"/>
      <c r="F50" s="470" t="s">
        <v>110</v>
      </c>
      <c r="G50" s="463"/>
      <c r="H50" s="471"/>
      <c r="I50" s="462" t="s">
        <v>111</v>
      </c>
      <c r="J50" s="463"/>
      <c r="K50" s="464"/>
      <c r="L50" s="300"/>
      <c r="M50" s="493" t="s">
        <v>222</v>
      </c>
      <c r="N50" s="494"/>
      <c r="O50" s="494"/>
      <c r="P50" s="494"/>
      <c r="Q50" s="494"/>
      <c r="R50" s="495"/>
    </row>
    <row r="51" spans="1:18" ht="11.25" customHeight="1" thickBot="1" x14ac:dyDescent="0.2">
      <c r="A51" s="58" t="s">
        <v>40</v>
      </c>
      <c r="B51" s="286">
        <v>9.58</v>
      </c>
      <c r="C51" s="465">
        <v>11.855</v>
      </c>
      <c r="D51" s="466"/>
      <c r="E51" s="467"/>
      <c r="F51" s="475">
        <v>14.37</v>
      </c>
      <c r="G51" s="466"/>
      <c r="H51" s="476"/>
      <c r="I51" s="465">
        <v>6.61</v>
      </c>
      <c r="J51" s="466"/>
      <c r="K51" s="467"/>
      <c r="L51" s="300"/>
      <c r="M51" s="496" t="s">
        <v>256</v>
      </c>
      <c r="N51" s="497"/>
      <c r="O51" s="497"/>
      <c r="P51" s="497"/>
      <c r="Q51" s="497"/>
      <c r="R51" s="498"/>
    </row>
    <row r="52" spans="1:18" ht="11.25" customHeight="1" x14ac:dyDescent="0.15">
      <c r="A52" s="59" t="s">
        <v>12</v>
      </c>
      <c r="B52" s="290" t="s">
        <v>105</v>
      </c>
      <c r="C52" s="291" t="s">
        <v>258</v>
      </c>
      <c r="D52" s="291" t="s">
        <v>20</v>
      </c>
      <c r="E52" s="292" t="s">
        <v>424</v>
      </c>
      <c r="F52" s="290" t="s">
        <v>276</v>
      </c>
      <c r="G52" s="336" t="s">
        <v>112</v>
      </c>
      <c r="H52" s="291" t="s">
        <v>50</v>
      </c>
      <c r="I52" s="291" t="s">
        <v>23</v>
      </c>
      <c r="J52" s="291" t="s">
        <v>113</v>
      </c>
      <c r="K52" s="292" t="s">
        <v>84</v>
      </c>
      <c r="L52" s="300"/>
      <c r="M52" s="499" t="s">
        <v>456</v>
      </c>
      <c r="N52" s="499"/>
      <c r="O52" s="499"/>
      <c r="P52" s="499"/>
      <c r="Q52" s="499"/>
      <c r="R52" s="499"/>
    </row>
    <row r="53" spans="1:18" ht="11.25" customHeight="1" x14ac:dyDescent="0.15">
      <c r="A53" s="59" t="s">
        <v>26</v>
      </c>
      <c r="B53" s="337">
        <v>30</v>
      </c>
      <c r="C53" s="296">
        <v>160</v>
      </c>
      <c r="D53" s="319">
        <v>170</v>
      </c>
      <c r="E53" s="338">
        <v>160</v>
      </c>
      <c r="F53" s="339">
        <v>300</v>
      </c>
      <c r="G53" s="339">
        <v>380</v>
      </c>
      <c r="H53" s="339">
        <v>380</v>
      </c>
      <c r="I53" s="296">
        <v>45</v>
      </c>
      <c r="J53" s="296">
        <v>40</v>
      </c>
      <c r="K53" s="297">
        <v>45</v>
      </c>
      <c r="L53" s="300"/>
      <c r="M53" s="500"/>
      <c r="N53" s="500"/>
      <c r="O53" s="500"/>
      <c r="P53" s="500"/>
      <c r="Q53" s="500"/>
      <c r="R53" s="500"/>
    </row>
    <row r="54" spans="1:18" ht="11.25" customHeight="1" thickBot="1" x14ac:dyDescent="0.2">
      <c r="A54" s="60" t="s">
        <v>27</v>
      </c>
      <c r="B54" s="86">
        <v>77.400000000000006</v>
      </c>
      <c r="C54" s="87">
        <v>130.4</v>
      </c>
      <c r="D54" s="87">
        <v>140.19999999999999</v>
      </c>
      <c r="E54" s="104">
        <v>142.69999999999999</v>
      </c>
      <c r="F54" s="80">
        <v>132.19999999999999</v>
      </c>
      <c r="G54" s="91">
        <v>142.30000000000001</v>
      </c>
      <c r="H54" s="92">
        <v>155.19999999999999</v>
      </c>
      <c r="I54" s="88">
        <v>54.5</v>
      </c>
      <c r="J54" s="88">
        <v>54</v>
      </c>
      <c r="K54" s="89">
        <v>54</v>
      </c>
      <c r="L54" s="300"/>
      <c r="M54" s="500"/>
      <c r="N54" s="500"/>
      <c r="O54" s="500"/>
      <c r="P54" s="500"/>
      <c r="Q54" s="500"/>
      <c r="R54" s="500"/>
    </row>
    <row r="55" spans="1:18" x14ac:dyDescent="0.15">
      <c r="B55" s="323"/>
      <c r="C55" s="323"/>
      <c r="D55" s="323"/>
      <c r="E55" s="323"/>
      <c r="F55" s="340"/>
      <c r="G55" s="323"/>
      <c r="H55" s="323"/>
      <c r="I55" s="323"/>
      <c r="J55" s="323"/>
      <c r="K55" s="323"/>
      <c r="L55" s="323"/>
      <c r="M55" s="500"/>
      <c r="N55" s="500"/>
      <c r="O55" s="500"/>
      <c r="P55" s="500"/>
      <c r="Q55" s="500"/>
      <c r="R55" s="500"/>
    </row>
    <row r="56" spans="1:18" ht="11.25" customHeight="1" x14ac:dyDescent="0.15">
      <c r="B56" s="323"/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501"/>
      <c r="N56" s="501"/>
      <c r="O56" s="501"/>
      <c r="P56" s="501"/>
      <c r="Q56" s="501"/>
      <c r="R56" s="501"/>
    </row>
    <row r="57" spans="1:18" ht="11.25" customHeight="1" x14ac:dyDescent="0.15"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</row>
    <row r="58" spans="1:18" ht="11.25" customHeight="1" x14ac:dyDescent="0.15"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</row>
    <row r="59" spans="1:18" ht="11.25" customHeight="1" x14ac:dyDescent="0.15"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</row>
    <row r="60" spans="1:18" ht="11.25" customHeight="1" x14ac:dyDescent="0.15"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</row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3" zoomScaleNormal="100" workbookViewId="0">
      <selection activeCell="B55" sqref="B5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8" t="s">
        <v>223</v>
      </c>
      <c r="C7" s="459"/>
      <c r="D7" s="459"/>
      <c r="E7" s="459"/>
      <c r="F7" s="459"/>
      <c r="G7" s="460"/>
      <c r="H7" s="461" t="s">
        <v>224</v>
      </c>
      <c r="I7" s="459"/>
      <c r="J7" s="459"/>
      <c r="K7" s="459"/>
      <c r="L7" s="459"/>
      <c r="M7" s="460"/>
      <c r="N7" s="461" t="s">
        <v>225</v>
      </c>
      <c r="O7" s="459"/>
      <c r="P7" s="459"/>
      <c r="Q7" s="459"/>
      <c r="R7" s="460"/>
    </row>
    <row r="8" spans="1:18" ht="11.25" customHeight="1" thickBot="1" x14ac:dyDescent="0.2">
      <c r="A8" s="53">
        <v>45271</v>
      </c>
      <c r="B8" s="284" t="s">
        <v>4</v>
      </c>
      <c r="C8" s="285" t="s">
        <v>5</v>
      </c>
      <c r="D8" s="285" t="s">
        <v>6</v>
      </c>
      <c r="E8" s="462" t="s">
        <v>226</v>
      </c>
      <c r="F8" s="463"/>
      <c r="G8" s="464"/>
      <c r="H8" s="284" t="s">
        <v>7</v>
      </c>
      <c r="I8" s="285" t="s">
        <v>8</v>
      </c>
      <c r="J8" s="285" t="s">
        <v>9</v>
      </c>
      <c r="K8" s="462" t="s">
        <v>227</v>
      </c>
      <c r="L8" s="463"/>
      <c r="M8" s="464"/>
      <c r="N8" s="284" t="s">
        <v>10</v>
      </c>
      <c r="O8" s="285" t="s">
        <v>11</v>
      </c>
      <c r="P8" s="462" t="s">
        <v>278</v>
      </c>
      <c r="Q8" s="463"/>
      <c r="R8" s="464"/>
    </row>
    <row r="9" spans="1:18" ht="11.25" customHeight="1" x14ac:dyDescent="0.15">
      <c r="A9" s="57" t="s">
        <v>280</v>
      </c>
      <c r="B9" s="286" t="s">
        <v>28</v>
      </c>
      <c r="C9" s="287" t="s">
        <v>115</v>
      </c>
      <c r="D9" s="287">
        <v>15.355</v>
      </c>
      <c r="E9" s="465">
        <v>16.475000000000001</v>
      </c>
      <c r="F9" s="466"/>
      <c r="G9" s="467"/>
      <c r="H9" s="341" t="s">
        <v>28</v>
      </c>
      <c r="I9" s="289" t="s">
        <v>115</v>
      </c>
      <c r="J9" s="287">
        <v>11.28</v>
      </c>
      <c r="K9" s="465">
        <v>17.184999999999999</v>
      </c>
      <c r="L9" s="466"/>
      <c r="M9" s="467"/>
      <c r="N9" s="286" t="s">
        <v>28</v>
      </c>
      <c r="O9" s="287">
        <v>17.829999999999998</v>
      </c>
      <c r="P9" s="465">
        <v>24.61</v>
      </c>
      <c r="Q9" s="466"/>
      <c r="R9" s="467"/>
    </row>
    <row r="10" spans="1:18" ht="11.25" customHeight="1" x14ac:dyDescent="0.15">
      <c r="A10" s="54" t="s">
        <v>12</v>
      </c>
      <c r="B10" s="290" t="s">
        <v>13</v>
      </c>
      <c r="C10" s="291" t="s">
        <v>14</v>
      </c>
      <c r="D10" s="291" t="s">
        <v>208</v>
      </c>
      <c r="E10" s="291" t="s">
        <v>16</v>
      </c>
      <c r="F10" s="291" t="s">
        <v>17</v>
      </c>
      <c r="G10" s="292" t="s">
        <v>282</v>
      </c>
      <c r="H10" s="293" t="s">
        <v>18</v>
      </c>
      <c r="I10" s="294" t="s">
        <v>19</v>
      </c>
      <c r="J10" s="291" t="s">
        <v>264</v>
      </c>
      <c r="K10" s="291" t="s">
        <v>281</v>
      </c>
      <c r="L10" s="291" t="s">
        <v>21</v>
      </c>
      <c r="M10" s="292" t="s">
        <v>22</v>
      </c>
      <c r="N10" s="290" t="s">
        <v>23</v>
      </c>
      <c r="O10" s="291" t="s">
        <v>15</v>
      </c>
      <c r="P10" s="291" t="s">
        <v>282</v>
      </c>
      <c r="Q10" s="291" t="s">
        <v>24</v>
      </c>
      <c r="R10" s="292" t="s">
        <v>25</v>
      </c>
    </row>
    <row r="11" spans="1:18" ht="11.25" customHeight="1" x14ac:dyDescent="0.15">
      <c r="A11" s="54" t="s">
        <v>26</v>
      </c>
      <c r="B11" s="295" t="s">
        <v>28</v>
      </c>
      <c r="C11" s="296" t="s">
        <v>115</v>
      </c>
      <c r="D11" s="296">
        <v>800</v>
      </c>
      <c r="E11" s="296">
        <v>400</v>
      </c>
      <c r="F11" s="296">
        <v>400</v>
      </c>
      <c r="G11" s="297">
        <v>700</v>
      </c>
      <c r="H11" s="341" t="s">
        <v>28</v>
      </c>
      <c r="I11" s="296" t="s">
        <v>115</v>
      </c>
      <c r="J11" s="296">
        <v>350</v>
      </c>
      <c r="K11" s="296">
        <v>180</v>
      </c>
      <c r="L11" s="296">
        <v>160</v>
      </c>
      <c r="M11" s="297">
        <v>160</v>
      </c>
      <c r="N11" s="295" t="s">
        <v>28</v>
      </c>
      <c r="O11" s="296">
        <v>210</v>
      </c>
      <c r="P11" s="296">
        <v>100</v>
      </c>
      <c r="Q11" s="296">
        <v>250</v>
      </c>
      <c r="R11" s="297" t="s">
        <v>254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115</v>
      </c>
      <c r="D12" s="87">
        <v>277</v>
      </c>
      <c r="E12" s="88">
        <v>291</v>
      </c>
      <c r="F12" s="88">
        <v>298</v>
      </c>
      <c r="G12" s="89">
        <v>380</v>
      </c>
      <c r="H12" s="86" t="s">
        <v>28</v>
      </c>
      <c r="I12" s="87" t="s">
        <v>115</v>
      </c>
      <c r="J12" s="87">
        <v>171.3</v>
      </c>
      <c r="K12" s="88">
        <v>135.5</v>
      </c>
      <c r="L12" s="88">
        <v>134.80000000000001</v>
      </c>
      <c r="M12" s="89">
        <v>135.5</v>
      </c>
      <c r="N12" s="86" t="s">
        <v>28</v>
      </c>
      <c r="O12" s="87">
        <v>158.1</v>
      </c>
      <c r="P12" s="87">
        <v>93</v>
      </c>
      <c r="Q12" s="87">
        <v>156.6</v>
      </c>
      <c r="R12" s="298" t="s">
        <v>254</v>
      </c>
    </row>
    <row r="13" spans="1:18" ht="7.5" customHeight="1" thickBot="1" x14ac:dyDescent="0.2">
      <c r="A13" s="56"/>
      <c r="B13" s="299"/>
      <c r="C13" s="299"/>
      <c r="D13" s="299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1"/>
    </row>
    <row r="14" spans="1:18" ht="11.25" customHeight="1" x14ac:dyDescent="0.15">
      <c r="A14" s="56"/>
      <c r="B14" s="461" t="s">
        <v>283</v>
      </c>
      <c r="C14" s="468"/>
      <c r="D14" s="468"/>
      <c r="E14" s="468"/>
      <c r="F14" s="468"/>
      <c r="G14" s="468"/>
      <c r="H14" s="469"/>
      <c r="I14" s="461" t="s">
        <v>228</v>
      </c>
      <c r="J14" s="468"/>
      <c r="K14" s="468"/>
      <c r="L14" s="468"/>
      <c r="M14" s="468"/>
      <c r="N14" s="469"/>
      <c r="O14" s="461" t="s">
        <v>229</v>
      </c>
      <c r="P14" s="468"/>
      <c r="Q14" s="469"/>
      <c r="R14" s="301"/>
    </row>
    <row r="15" spans="1:18" ht="11.25" customHeight="1" thickBot="1" x14ac:dyDescent="0.2">
      <c r="A15" s="56"/>
      <c r="B15" s="284" t="s">
        <v>32</v>
      </c>
      <c r="C15" s="285" t="s">
        <v>33</v>
      </c>
      <c r="D15" s="285" t="s">
        <v>34</v>
      </c>
      <c r="E15" s="285" t="s">
        <v>35</v>
      </c>
      <c r="F15" s="462" t="s">
        <v>230</v>
      </c>
      <c r="G15" s="463"/>
      <c r="H15" s="464"/>
      <c r="I15" s="284" t="s">
        <v>257</v>
      </c>
      <c r="J15" s="285" t="s">
        <v>279</v>
      </c>
      <c r="K15" s="285" t="s">
        <v>38</v>
      </c>
      <c r="L15" s="462" t="s">
        <v>231</v>
      </c>
      <c r="M15" s="463"/>
      <c r="N15" s="464"/>
      <c r="O15" s="470" t="s">
        <v>232</v>
      </c>
      <c r="P15" s="471"/>
      <c r="Q15" s="302" t="s">
        <v>206</v>
      </c>
      <c r="R15" s="301"/>
    </row>
    <row r="16" spans="1:18" ht="11.25" customHeight="1" x14ac:dyDescent="0.15">
      <c r="A16" s="57" t="s">
        <v>40</v>
      </c>
      <c r="B16" s="287">
        <v>4.165</v>
      </c>
      <c r="C16" s="303">
        <v>11.29</v>
      </c>
      <c r="D16" s="342">
        <v>19.29</v>
      </c>
      <c r="E16" s="287">
        <v>22.11</v>
      </c>
      <c r="F16" s="465">
        <v>23.265000000000001</v>
      </c>
      <c r="G16" s="466"/>
      <c r="H16" s="467"/>
      <c r="I16" s="286">
        <v>9.44</v>
      </c>
      <c r="J16" s="287">
        <v>16.565000000000001</v>
      </c>
      <c r="K16" s="287">
        <v>20.07</v>
      </c>
      <c r="L16" s="472">
        <v>20.43</v>
      </c>
      <c r="M16" s="473"/>
      <c r="N16" s="474"/>
      <c r="O16" s="475">
        <v>15.645</v>
      </c>
      <c r="P16" s="476"/>
      <c r="Q16" s="305">
        <v>14.33</v>
      </c>
      <c r="R16" s="301"/>
    </row>
    <row r="17" spans="1:18" ht="11.25" customHeight="1" x14ac:dyDescent="0.15">
      <c r="A17" s="54" t="s">
        <v>12</v>
      </c>
      <c r="B17" s="290" t="s">
        <v>263</v>
      </c>
      <c r="C17" s="306" t="s">
        <v>41</v>
      </c>
      <c r="D17" s="307" t="s">
        <v>367</v>
      </c>
      <c r="E17" s="291" t="s">
        <v>43</v>
      </c>
      <c r="F17" s="291" t="s">
        <v>44</v>
      </c>
      <c r="G17" s="291" t="s">
        <v>45</v>
      </c>
      <c r="H17" s="292" t="s">
        <v>46</v>
      </c>
      <c r="I17" s="290" t="s">
        <v>47</v>
      </c>
      <c r="J17" s="291" t="s">
        <v>48</v>
      </c>
      <c r="K17" s="291" t="s">
        <v>410</v>
      </c>
      <c r="L17" s="291" t="s">
        <v>49</v>
      </c>
      <c r="M17" s="291" t="s">
        <v>44</v>
      </c>
      <c r="N17" s="308" t="s">
        <v>46</v>
      </c>
      <c r="O17" s="309" t="s">
        <v>43</v>
      </c>
      <c r="P17" s="310" t="s">
        <v>205</v>
      </c>
      <c r="Q17" s="292" t="s">
        <v>50</v>
      </c>
      <c r="R17" s="301"/>
    </row>
    <row r="18" spans="1:18" ht="11.25" customHeight="1" x14ac:dyDescent="0.15">
      <c r="A18" s="54" t="s">
        <v>26</v>
      </c>
      <c r="B18" s="296" t="s">
        <v>255</v>
      </c>
      <c r="C18" s="311">
        <v>45</v>
      </c>
      <c r="D18" s="312">
        <v>5500</v>
      </c>
      <c r="E18" s="296">
        <v>3300</v>
      </c>
      <c r="F18" s="296">
        <v>30</v>
      </c>
      <c r="G18" s="296">
        <v>28</v>
      </c>
      <c r="H18" s="297">
        <v>25</v>
      </c>
      <c r="I18" s="296">
        <v>65</v>
      </c>
      <c r="J18" s="296">
        <v>1000</v>
      </c>
      <c r="K18" s="296">
        <v>3000</v>
      </c>
      <c r="L18" s="296">
        <v>12</v>
      </c>
      <c r="M18" s="296">
        <v>12</v>
      </c>
      <c r="N18" s="296">
        <v>12</v>
      </c>
      <c r="O18" s="295">
        <v>320</v>
      </c>
      <c r="P18" s="296">
        <v>320</v>
      </c>
      <c r="Q18" s="297">
        <v>200</v>
      </c>
      <c r="R18" s="301"/>
    </row>
    <row r="19" spans="1:18" ht="11.25" customHeight="1" thickBot="1" x14ac:dyDescent="0.2">
      <c r="A19" s="55" t="s">
        <v>27</v>
      </c>
      <c r="B19" s="313" t="s">
        <v>255</v>
      </c>
      <c r="C19" s="226">
        <v>82.4</v>
      </c>
      <c r="D19" s="226">
        <v>1529</v>
      </c>
      <c r="E19" s="226">
        <v>936</v>
      </c>
      <c r="F19" s="227">
        <v>39</v>
      </c>
      <c r="G19" s="227">
        <v>38.1</v>
      </c>
      <c r="H19" s="229">
        <v>37.6</v>
      </c>
      <c r="I19" s="226">
        <v>125.5</v>
      </c>
      <c r="J19" s="226">
        <v>349</v>
      </c>
      <c r="K19" s="226">
        <v>921</v>
      </c>
      <c r="L19" s="227">
        <v>42.4</v>
      </c>
      <c r="M19" s="227">
        <v>45.1</v>
      </c>
      <c r="N19" s="228">
        <v>45.1</v>
      </c>
      <c r="O19" s="233">
        <v>219</v>
      </c>
      <c r="P19" s="227">
        <v>209</v>
      </c>
      <c r="Q19" s="234">
        <v>189.2</v>
      </c>
      <c r="R19" s="301"/>
    </row>
    <row r="20" spans="1:18" ht="7.5" customHeight="1" thickBot="1" x14ac:dyDescent="0.2">
      <c r="A20" s="56"/>
      <c r="B20" s="299"/>
      <c r="C20" s="299"/>
      <c r="D20" s="300"/>
      <c r="E20" s="300"/>
      <c r="F20" s="300"/>
      <c r="G20" s="314"/>
      <c r="H20" s="314"/>
      <c r="I20" s="314"/>
      <c r="J20" s="314"/>
      <c r="K20" s="300"/>
      <c r="L20" s="300"/>
      <c r="M20" s="300"/>
      <c r="N20" s="300"/>
      <c r="O20" s="300"/>
      <c r="P20" s="300"/>
      <c r="Q20" s="315"/>
      <c r="R20" s="301"/>
    </row>
    <row r="21" spans="1:18" ht="11.25" customHeight="1" x14ac:dyDescent="0.15">
      <c r="A21" s="56"/>
      <c r="B21" s="461" t="s">
        <v>233</v>
      </c>
      <c r="C21" s="468"/>
      <c r="D21" s="468"/>
      <c r="E21" s="469"/>
      <c r="F21" s="461" t="s">
        <v>234</v>
      </c>
      <c r="G21" s="468"/>
      <c r="H21" s="468"/>
      <c r="I21" s="468"/>
      <c r="J21" s="469"/>
      <c r="K21" s="461" t="s">
        <v>235</v>
      </c>
      <c r="L21" s="468"/>
      <c r="M21" s="468"/>
      <c r="N21" s="468"/>
      <c r="O21" s="468"/>
      <c r="P21" s="468"/>
      <c r="Q21" s="469"/>
      <c r="R21" s="301"/>
    </row>
    <row r="22" spans="1:18" ht="11.25" customHeight="1" thickBot="1" x14ac:dyDescent="0.2">
      <c r="A22" s="56"/>
      <c r="B22" s="284" t="s">
        <v>54</v>
      </c>
      <c r="C22" s="462" t="s">
        <v>236</v>
      </c>
      <c r="D22" s="463"/>
      <c r="E22" s="464"/>
      <c r="F22" s="284" t="s">
        <v>55</v>
      </c>
      <c r="G22" s="285" t="s">
        <v>56</v>
      </c>
      <c r="H22" s="462" t="s">
        <v>237</v>
      </c>
      <c r="I22" s="463"/>
      <c r="J22" s="464"/>
      <c r="K22" s="284" t="s">
        <v>57</v>
      </c>
      <c r="L22" s="285" t="s">
        <v>58</v>
      </c>
      <c r="M22" s="285" t="s">
        <v>59</v>
      </c>
      <c r="N22" s="285" t="s">
        <v>60</v>
      </c>
      <c r="O22" s="462" t="s">
        <v>238</v>
      </c>
      <c r="P22" s="463"/>
      <c r="Q22" s="464"/>
      <c r="R22" s="301"/>
    </row>
    <row r="23" spans="1:18" ht="11.25" customHeight="1" x14ac:dyDescent="0.15">
      <c r="A23" s="57" t="s">
        <v>40</v>
      </c>
      <c r="B23" s="286">
        <v>6.8250000000000002</v>
      </c>
      <c r="C23" s="465">
        <v>9.0749999999999993</v>
      </c>
      <c r="D23" s="466"/>
      <c r="E23" s="467"/>
      <c r="F23" s="286">
        <v>6.54</v>
      </c>
      <c r="G23" s="287">
        <v>7.78</v>
      </c>
      <c r="H23" s="465">
        <v>6.6050000000000004</v>
      </c>
      <c r="I23" s="466"/>
      <c r="J23" s="467"/>
      <c r="K23" s="286" t="s">
        <v>115</v>
      </c>
      <c r="L23" s="287">
        <v>30.484999999999999</v>
      </c>
      <c r="M23" s="316">
        <v>28.135000000000002</v>
      </c>
      <c r="N23" s="287">
        <v>34.19</v>
      </c>
      <c r="O23" s="465">
        <v>41.33</v>
      </c>
      <c r="P23" s="466"/>
      <c r="Q23" s="467"/>
      <c r="R23" s="301"/>
    </row>
    <row r="24" spans="1:18" ht="11.25" customHeight="1" x14ac:dyDescent="0.15">
      <c r="A24" s="54" t="s">
        <v>12</v>
      </c>
      <c r="B24" s="290" t="s">
        <v>61</v>
      </c>
      <c r="C24" s="291" t="s">
        <v>62</v>
      </c>
      <c r="D24" s="291" t="s">
        <v>63</v>
      </c>
      <c r="E24" s="292" t="s">
        <v>64</v>
      </c>
      <c r="F24" s="290" t="s">
        <v>284</v>
      </c>
      <c r="G24" s="291" t="s">
        <v>285</v>
      </c>
      <c r="H24" s="291" t="s">
        <v>281</v>
      </c>
      <c r="I24" s="291" t="s">
        <v>286</v>
      </c>
      <c r="J24" s="308" t="s">
        <v>22</v>
      </c>
      <c r="K24" s="290" t="s">
        <v>63</v>
      </c>
      <c r="L24" s="291" t="s">
        <v>65</v>
      </c>
      <c r="M24" s="291" t="s">
        <v>46</v>
      </c>
      <c r="N24" s="291" t="s">
        <v>66</v>
      </c>
      <c r="O24" s="291" t="s">
        <v>67</v>
      </c>
      <c r="P24" s="291" t="s">
        <v>68</v>
      </c>
      <c r="Q24" s="292" t="s">
        <v>69</v>
      </c>
      <c r="R24" s="301"/>
    </row>
    <row r="25" spans="1:18" ht="11.25" customHeight="1" x14ac:dyDescent="0.15">
      <c r="A25" s="54" t="s">
        <v>26</v>
      </c>
      <c r="B25" s="295">
        <v>30</v>
      </c>
      <c r="C25" s="296">
        <v>25</v>
      </c>
      <c r="D25" s="296">
        <v>25</v>
      </c>
      <c r="E25" s="297">
        <v>25</v>
      </c>
      <c r="F25" s="317">
        <v>1200</v>
      </c>
      <c r="G25" s="318">
        <v>1100</v>
      </c>
      <c r="H25" s="296">
        <v>15</v>
      </c>
      <c r="I25" s="296">
        <v>20</v>
      </c>
      <c r="J25" s="319">
        <v>15</v>
      </c>
      <c r="K25" s="295" t="s">
        <v>255</v>
      </c>
      <c r="L25" s="296">
        <v>800</v>
      </c>
      <c r="M25" s="320">
        <v>4800</v>
      </c>
      <c r="N25" s="296">
        <v>3800</v>
      </c>
      <c r="O25" s="296">
        <v>12</v>
      </c>
      <c r="P25" s="296">
        <v>10</v>
      </c>
      <c r="Q25" s="297">
        <v>10</v>
      </c>
      <c r="R25" s="301"/>
    </row>
    <row r="26" spans="1:18" ht="11.25" customHeight="1" thickBot="1" x14ac:dyDescent="0.2">
      <c r="A26" s="55" t="s">
        <v>27</v>
      </c>
      <c r="B26" s="110">
        <v>68.8</v>
      </c>
      <c r="C26" s="111">
        <v>55</v>
      </c>
      <c r="D26" s="111">
        <v>54.3</v>
      </c>
      <c r="E26" s="112">
        <v>54.1</v>
      </c>
      <c r="F26" s="110">
        <v>477</v>
      </c>
      <c r="G26" s="231">
        <v>325</v>
      </c>
      <c r="H26" s="111">
        <v>43.2</v>
      </c>
      <c r="I26" s="111">
        <v>43.1</v>
      </c>
      <c r="J26" s="237">
        <v>43.1</v>
      </c>
      <c r="K26" s="230" t="s">
        <v>255</v>
      </c>
      <c r="L26" s="231">
        <v>309</v>
      </c>
      <c r="M26" s="232">
        <v>1920</v>
      </c>
      <c r="N26" s="231">
        <v>1020</v>
      </c>
      <c r="O26" s="111">
        <v>33.4</v>
      </c>
      <c r="P26" s="111">
        <v>32.6</v>
      </c>
      <c r="Q26" s="112">
        <v>32.200000000000003</v>
      </c>
      <c r="R26" s="301"/>
    </row>
    <row r="27" spans="1:18" ht="7.5" customHeight="1" thickBot="1" x14ac:dyDescent="0.2">
      <c r="A27" s="56"/>
      <c r="B27" s="314"/>
      <c r="C27" s="314"/>
      <c r="D27" s="314"/>
      <c r="E27" s="300"/>
      <c r="F27" s="300"/>
      <c r="G27" s="300"/>
      <c r="H27" s="314"/>
      <c r="I27" s="300"/>
      <c r="J27" s="300"/>
      <c r="K27" s="300"/>
      <c r="L27" s="300"/>
      <c r="M27" s="300"/>
      <c r="N27" s="300"/>
      <c r="O27" s="300"/>
      <c r="P27" s="300"/>
      <c r="Q27" s="300"/>
      <c r="R27" s="300"/>
    </row>
    <row r="28" spans="1:18" ht="11.25" customHeight="1" x14ac:dyDescent="0.15">
      <c r="A28" s="56"/>
      <c r="B28" s="461" t="s">
        <v>239</v>
      </c>
      <c r="C28" s="468"/>
      <c r="D28" s="468"/>
      <c r="E28" s="468"/>
      <c r="F28" s="469"/>
      <c r="G28" s="461" t="s">
        <v>240</v>
      </c>
      <c r="H28" s="468"/>
      <c r="I28" s="468"/>
      <c r="J28" s="468"/>
      <c r="K28" s="468"/>
      <c r="L28" s="469"/>
      <c r="M28" s="461" t="s">
        <v>241</v>
      </c>
      <c r="N28" s="468"/>
      <c r="O28" s="468"/>
      <c r="P28" s="468"/>
      <c r="Q28" s="469"/>
      <c r="R28" s="300"/>
    </row>
    <row r="29" spans="1:18" ht="11.25" customHeight="1" thickBot="1" x14ac:dyDescent="0.2">
      <c r="A29" s="56"/>
      <c r="B29" s="284" t="s">
        <v>72</v>
      </c>
      <c r="C29" s="285" t="s">
        <v>73</v>
      </c>
      <c r="D29" s="285" t="s">
        <v>74</v>
      </c>
      <c r="E29" s="462" t="s">
        <v>242</v>
      </c>
      <c r="F29" s="464"/>
      <c r="G29" s="284" t="s">
        <v>75</v>
      </c>
      <c r="H29" s="285" t="s">
        <v>76</v>
      </c>
      <c r="I29" s="285" t="s">
        <v>77</v>
      </c>
      <c r="J29" s="462" t="s">
        <v>243</v>
      </c>
      <c r="K29" s="463"/>
      <c r="L29" s="464"/>
      <c r="M29" s="284" t="s">
        <v>78</v>
      </c>
      <c r="N29" s="285" t="s">
        <v>79</v>
      </c>
      <c r="O29" s="462" t="s">
        <v>244</v>
      </c>
      <c r="P29" s="463"/>
      <c r="Q29" s="464"/>
      <c r="R29" s="300"/>
    </row>
    <row r="30" spans="1:18" ht="11.25" customHeight="1" x14ac:dyDescent="0.15">
      <c r="A30" s="58" t="s">
        <v>40</v>
      </c>
      <c r="B30" s="321">
        <v>14.994999999999999</v>
      </c>
      <c r="C30" s="322">
        <v>20.425000000000001</v>
      </c>
      <c r="D30" s="322">
        <v>23.815000000000001</v>
      </c>
      <c r="E30" s="477">
        <v>23.45</v>
      </c>
      <c r="F30" s="478"/>
      <c r="G30" s="321">
        <v>13.015000000000001</v>
      </c>
      <c r="H30" s="322">
        <v>14.654999999999999</v>
      </c>
      <c r="I30" s="322">
        <v>24.56</v>
      </c>
      <c r="J30" s="477">
        <v>29.535</v>
      </c>
      <c r="K30" s="479"/>
      <c r="L30" s="478"/>
      <c r="M30" s="321">
        <v>3.23</v>
      </c>
      <c r="N30" s="322">
        <v>4.08</v>
      </c>
      <c r="O30" s="477">
        <v>6.18</v>
      </c>
      <c r="P30" s="479"/>
      <c r="Q30" s="478"/>
      <c r="R30" s="300"/>
    </row>
    <row r="31" spans="1:18" ht="11.25" customHeight="1" x14ac:dyDescent="0.15">
      <c r="A31" s="59" t="s">
        <v>207</v>
      </c>
      <c r="B31" s="290" t="s">
        <v>80</v>
      </c>
      <c r="C31" s="291" t="s">
        <v>81</v>
      </c>
      <c r="D31" s="291" t="s">
        <v>370</v>
      </c>
      <c r="E31" s="291" t="s">
        <v>82</v>
      </c>
      <c r="F31" s="308" t="s">
        <v>83</v>
      </c>
      <c r="G31" s="290" t="s">
        <v>41</v>
      </c>
      <c r="H31" s="291" t="s">
        <v>84</v>
      </c>
      <c r="I31" s="291" t="s">
        <v>22</v>
      </c>
      <c r="J31" s="291" t="s">
        <v>46</v>
      </c>
      <c r="K31" s="291" t="s">
        <v>85</v>
      </c>
      <c r="L31" s="292" t="s">
        <v>83</v>
      </c>
      <c r="M31" s="290" t="s">
        <v>86</v>
      </c>
      <c r="N31" s="291" t="s">
        <v>47</v>
      </c>
      <c r="O31" s="291" t="s">
        <v>289</v>
      </c>
      <c r="P31" s="291" t="s">
        <v>87</v>
      </c>
      <c r="Q31" s="292" t="s">
        <v>84</v>
      </c>
      <c r="R31" s="300"/>
    </row>
    <row r="32" spans="1:18" ht="11.25" customHeight="1" x14ac:dyDescent="0.15">
      <c r="A32" s="59" t="s">
        <v>26</v>
      </c>
      <c r="B32" s="295">
        <v>50</v>
      </c>
      <c r="C32" s="296">
        <v>80</v>
      </c>
      <c r="D32" s="296">
        <v>55</v>
      </c>
      <c r="E32" s="296">
        <v>10</v>
      </c>
      <c r="F32" s="319">
        <v>8</v>
      </c>
      <c r="G32" s="295">
        <v>25</v>
      </c>
      <c r="H32" s="296">
        <v>1200</v>
      </c>
      <c r="I32" s="296">
        <v>3800</v>
      </c>
      <c r="J32" s="296">
        <v>20</v>
      </c>
      <c r="K32" s="296">
        <v>15</v>
      </c>
      <c r="L32" s="297">
        <v>15</v>
      </c>
      <c r="M32" s="295">
        <v>140</v>
      </c>
      <c r="N32" s="296">
        <v>170</v>
      </c>
      <c r="O32" s="296">
        <v>45</v>
      </c>
      <c r="P32" s="296">
        <v>50</v>
      </c>
      <c r="Q32" s="297">
        <v>50</v>
      </c>
      <c r="R32" s="300"/>
    </row>
    <row r="33" spans="1:18" ht="11.25" customHeight="1" thickBot="1" x14ac:dyDescent="0.2">
      <c r="A33" s="60" t="s">
        <v>27</v>
      </c>
      <c r="B33" s="86">
        <v>138.19999999999999</v>
      </c>
      <c r="C33" s="87">
        <v>159.30000000000001</v>
      </c>
      <c r="D33" s="87">
        <v>67</v>
      </c>
      <c r="E33" s="87">
        <v>38.200000000000003</v>
      </c>
      <c r="F33" s="238">
        <v>37.299999999999997</v>
      </c>
      <c r="G33" s="86">
        <v>66.5</v>
      </c>
      <c r="H33" s="87">
        <v>584</v>
      </c>
      <c r="I33" s="98">
        <v>1926</v>
      </c>
      <c r="J33" s="87">
        <v>43.5</v>
      </c>
      <c r="K33" s="87">
        <v>43.2</v>
      </c>
      <c r="L33" s="104">
        <v>49.9</v>
      </c>
      <c r="M33" s="87">
        <v>91.9</v>
      </c>
      <c r="N33" s="87">
        <v>92</v>
      </c>
      <c r="O33" s="87">
        <v>60.9</v>
      </c>
      <c r="P33" s="87">
        <v>60.5</v>
      </c>
      <c r="Q33" s="104">
        <v>61</v>
      </c>
      <c r="R33" s="300"/>
    </row>
    <row r="34" spans="1:18" ht="7.5" customHeight="1" thickBot="1" x14ac:dyDescent="0.2">
      <c r="A34" s="56"/>
      <c r="B34" s="314"/>
      <c r="C34" s="314"/>
      <c r="D34" s="300"/>
      <c r="E34" s="300"/>
      <c r="F34" s="300"/>
      <c r="G34" s="314"/>
      <c r="H34" s="314"/>
      <c r="I34" s="314"/>
      <c r="J34" s="314"/>
      <c r="K34" s="300"/>
      <c r="L34" s="300"/>
      <c r="M34" s="300"/>
      <c r="N34" s="300"/>
      <c r="O34" s="300"/>
      <c r="P34" s="300"/>
      <c r="Q34" s="300"/>
      <c r="R34" s="300"/>
    </row>
    <row r="35" spans="1:18" ht="11.25" customHeight="1" thickBot="1" x14ac:dyDescent="0.2">
      <c r="A35" s="56"/>
      <c r="B35" s="461" t="s">
        <v>245</v>
      </c>
      <c r="C35" s="468"/>
      <c r="D35" s="468"/>
      <c r="E35" s="468"/>
      <c r="F35" s="468"/>
      <c r="G35" s="468"/>
      <c r="H35" s="468"/>
      <c r="I35" s="468"/>
      <c r="J35" s="468"/>
      <c r="K35" s="468"/>
      <c r="L35" s="468"/>
      <c r="M35" s="480" t="s">
        <v>271</v>
      </c>
      <c r="N35" s="481"/>
      <c r="O35" s="481"/>
      <c r="P35" s="481"/>
      <c r="Q35" s="301"/>
      <c r="R35" s="323"/>
    </row>
    <row r="36" spans="1:18" ht="11.25" customHeight="1" thickBot="1" x14ac:dyDescent="0.2">
      <c r="A36" s="56"/>
      <c r="B36" s="284" t="s">
        <v>89</v>
      </c>
      <c r="C36" s="324" t="s">
        <v>90</v>
      </c>
      <c r="D36" s="285" t="s">
        <v>91</v>
      </c>
      <c r="E36" s="285" t="s">
        <v>92</v>
      </c>
      <c r="F36" s="285" t="s">
        <v>93</v>
      </c>
      <c r="G36" s="462" t="s">
        <v>246</v>
      </c>
      <c r="H36" s="463"/>
      <c r="I36" s="471"/>
      <c r="J36" s="462" t="s">
        <v>247</v>
      </c>
      <c r="K36" s="463"/>
      <c r="L36" s="463"/>
      <c r="M36" s="325" t="s">
        <v>272</v>
      </c>
      <c r="N36" s="326" t="s">
        <v>273</v>
      </c>
      <c r="O36" s="326" t="s">
        <v>274</v>
      </c>
      <c r="P36" s="327" t="s">
        <v>275</v>
      </c>
      <c r="Q36" s="301"/>
      <c r="R36" s="323"/>
    </row>
    <row r="37" spans="1:18" ht="11.25" customHeight="1" x14ac:dyDescent="0.15">
      <c r="A37" s="72" t="s">
        <v>40</v>
      </c>
      <c r="B37" s="328">
        <v>6.18</v>
      </c>
      <c r="C37" s="322">
        <v>15.305</v>
      </c>
      <c r="D37" s="322">
        <v>18.96</v>
      </c>
      <c r="E37" s="322">
        <v>19.27</v>
      </c>
      <c r="F37" s="322">
        <v>20.635000000000002</v>
      </c>
      <c r="G37" s="477">
        <v>29.25</v>
      </c>
      <c r="H37" s="482"/>
      <c r="I37" s="483"/>
      <c r="J37" s="465" t="s">
        <v>255</v>
      </c>
      <c r="K37" s="466"/>
      <c r="L37" s="466"/>
      <c r="M37" s="321" t="s">
        <v>115</v>
      </c>
      <c r="N37" s="322" t="s">
        <v>115</v>
      </c>
      <c r="O37" s="322" t="s">
        <v>115</v>
      </c>
      <c r="P37" s="329" t="s">
        <v>115</v>
      </c>
      <c r="Q37" s="301"/>
      <c r="R37" s="323"/>
    </row>
    <row r="38" spans="1:18" ht="11.25" customHeight="1" x14ac:dyDescent="0.15">
      <c r="A38" s="61" t="s">
        <v>12</v>
      </c>
      <c r="B38" s="307" t="s">
        <v>293</v>
      </c>
      <c r="C38" s="330" t="s">
        <v>294</v>
      </c>
      <c r="D38" s="291" t="s">
        <v>295</v>
      </c>
      <c r="E38" s="291" t="s">
        <v>296</v>
      </c>
      <c r="F38" s="291" t="s">
        <v>297</v>
      </c>
      <c r="G38" s="291" t="s">
        <v>450</v>
      </c>
      <c r="H38" s="291" t="s">
        <v>451</v>
      </c>
      <c r="I38" s="291" t="s">
        <v>452</v>
      </c>
      <c r="J38" s="291" t="s">
        <v>210</v>
      </c>
      <c r="K38" s="291" t="s">
        <v>211</v>
      </c>
      <c r="L38" s="308" t="s">
        <v>212</v>
      </c>
      <c r="M38" s="290" t="s">
        <v>115</v>
      </c>
      <c r="N38" s="291" t="s">
        <v>115</v>
      </c>
      <c r="O38" s="291" t="s">
        <v>115</v>
      </c>
      <c r="P38" s="292" t="s">
        <v>115</v>
      </c>
      <c r="Q38" s="301"/>
      <c r="R38" s="323"/>
    </row>
    <row r="39" spans="1:18" ht="11.25" customHeight="1" x14ac:dyDescent="0.15">
      <c r="A39" s="61" t="s">
        <v>26</v>
      </c>
      <c r="B39" s="312">
        <v>320</v>
      </c>
      <c r="C39" s="296">
        <v>400</v>
      </c>
      <c r="D39" s="296">
        <v>480</v>
      </c>
      <c r="E39" s="296">
        <v>700</v>
      </c>
      <c r="F39" s="296">
        <v>1100</v>
      </c>
      <c r="G39" s="296">
        <v>1200</v>
      </c>
      <c r="H39" s="296">
        <v>1200</v>
      </c>
      <c r="I39" s="296">
        <v>1100</v>
      </c>
      <c r="J39" s="296" t="s">
        <v>255</v>
      </c>
      <c r="K39" s="296" t="s">
        <v>254</v>
      </c>
      <c r="L39" s="319" t="s">
        <v>254</v>
      </c>
      <c r="M39" s="295">
        <v>760</v>
      </c>
      <c r="N39" s="296">
        <v>200</v>
      </c>
      <c r="O39" s="296">
        <v>1800</v>
      </c>
      <c r="P39" s="297">
        <v>320</v>
      </c>
      <c r="Q39" s="301"/>
      <c r="R39" s="323"/>
    </row>
    <row r="40" spans="1:18" ht="11.25" customHeight="1" thickBot="1" x14ac:dyDescent="0.2">
      <c r="A40" s="62" t="s">
        <v>27</v>
      </c>
      <c r="B40" s="117">
        <v>539</v>
      </c>
      <c r="C40" s="77">
        <v>583</v>
      </c>
      <c r="D40" s="77">
        <v>487</v>
      </c>
      <c r="E40" s="331">
        <v>517</v>
      </c>
      <c r="F40" s="77">
        <v>513</v>
      </c>
      <c r="G40" s="77">
        <v>623</v>
      </c>
      <c r="H40" s="77">
        <v>637</v>
      </c>
      <c r="I40" s="77">
        <v>623</v>
      </c>
      <c r="J40" s="78" t="s">
        <v>254</v>
      </c>
      <c r="K40" s="78" t="s">
        <v>254</v>
      </c>
      <c r="L40" s="79" t="s">
        <v>254</v>
      </c>
      <c r="M40" s="86">
        <v>365</v>
      </c>
      <c r="N40" s="87">
        <v>158.80000000000001</v>
      </c>
      <c r="O40" s="87">
        <v>525</v>
      </c>
      <c r="P40" s="104">
        <v>211</v>
      </c>
      <c r="Q40" s="301"/>
      <c r="R40" s="323"/>
    </row>
    <row r="41" spans="1:18" ht="7.5" customHeight="1" thickBot="1" x14ac:dyDescent="0.2">
      <c r="A41" s="56"/>
      <c r="B41" s="314"/>
      <c r="C41" s="314"/>
      <c r="D41" s="314"/>
      <c r="E41" s="300"/>
      <c r="F41" s="300"/>
      <c r="G41" s="314"/>
      <c r="H41" s="314"/>
      <c r="I41" s="314"/>
      <c r="J41" s="300"/>
      <c r="K41" s="300"/>
      <c r="L41" s="300"/>
      <c r="M41" s="300"/>
      <c r="N41" s="300"/>
      <c r="O41" s="300"/>
      <c r="P41" s="300"/>
      <c r="Q41" s="300"/>
      <c r="R41" s="301"/>
    </row>
    <row r="42" spans="1:18" ht="11.25" customHeight="1" x14ac:dyDescent="0.15">
      <c r="A42" s="56"/>
      <c r="B42" s="461" t="s">
        <v>248</v>
      </c>
      <c r="C42" s="468"/>
      <c r="D42" s="468"/>
      <c r="E42" s="468"/>
      <c r="F42" s="468"/>
      <c r="G42" s="468"/>
      <c r="H42" s="468"/>
      <c r="I42" s="469"/>
      <c r="J42" s="461" t="s">
        <v>249</v>
      </c>
      <c r="K42" s="468"/>
      <c r="L42" s="468"/>
      <c r="M42" s="468"/>
      <c r="N42" s="469"/>
      <c r="O42" s="300"/>
      <c r="P42" s="300"/>
      <c r="Q42" s="300"/>
      <c r="R42" s="301"/>
    </row>
    <row r="43" spans="1:18" ht="11.25" customHeight="1" thickBot="1" x14ac:dyDescent="0.2">
      <c r="A43" s="56"/>
      <c r="B43" s="284" t="s">
        <v>97</v>
      </c>
      <c r="C43" s="285" t="s">
        <v>98</v>
      </c>
      <c r="D43" s="285" t="s">
        <v>99</v>
      </c>
      <c r="E43" s="285" t="s">
        <v>100</v>
      </c>
      <c r="F43" s="285" t="s">
        <v>101</v>
      </c>
      <c r="G43" s="484" t="s">
        <v>250</v>
      </c>
      <c r="H43" s="485"/>
      <c r="I43" s="486"/>
      <c r="J43" s="284" t="s">
        <v>102</v>
      </c>
      <c r="K43" s="285" t="s">
        <v>103</v>
      </c>
      <c r="L43" s="462" t="s">
        <v>251</v>
      </c>
      <c r="M43" s="463"/>
      <c r="N43" s="464"/>
      <c r="O43" s="300"/>
      <c r="P43" s="300"/>
      <c r="Q43" s="300"/>
      <c r="R43" s="301"/>
    </row>
    <row r="44" spans="1:18" ht="11.25" customHeight="1" x14ac:dyDescent="0.15">
      <c r="A44" s="72" t="s">
        <v>40</v>
      </c>
      <c r="B44" s="312" t="s">
        <v>254</v>
      </c>
      <c r="C44" s="296" t="s">
        <v>254</v>
      </c>
      <c r="D44" s="296" t="s">
        <v>254</v>
      </c>
      <c r="E44" s="296" t="s">
        <v>254</v>
      </c>
      <c r="F44" s="296" t="s">
        <v>254</v>
      </c>
      <c r="G44" s="487" t="s">
        <v>254</v>
      </c>
      <c r="H44" s="488"/>
      <c r="I44" s="489"/>
      <c r="J44" s="342">
        <v>5.3550000000000004</v>
      </c>
      <c r="K44" s="287">
        <v>10.845000000000001</v>
      </c>
      <c r="L44" s="465">
        <v>17.555</v>
      </c>
      <c r="M44" s="466"/>
      <c r="N44" s="467"/>
      <c r="O44" s="300"/>
      <c r="P44" s="300"/>
      <c r="Q44" s="300"/>
      <c r="R44" s="301"/>
    </row>
    <row r="45" spans="1:18" ht="11.25" customHeight="1" x14ac:dyDescent="0.15">
      <c r="A45" s="61" t="s">
        <v>12</v>
      </c>
      <c r="B45" s="307" t="s">
        <v>213</v>
      </c>
      <c r="C45" s="291" t="s">
        <v>214</v>
      </c>
      <c r="D45" s="291" t="s">
        <v>215</v>
      </c>
      <c r="E45" s="291" t="s">
        <v>216</v>
      </c>
      <c r="F45" s="308" t="s">
        <v>217</v>
      </c>
      <c r="G45" s="332" t="s">
        <v>218</v>
      </c>
      <c r="H45" s="333" t="s">
        <v>219</v>
      </c>
      <c r="I45" s="334" t="s">
        <v>220</v>
      </c>
      <c r="J45" s="307" t="s">
        <v>104</v>
      </c>
      <c r="K45" s="291" t="s">
        <v>259</v>
      </c>
      <c r="L45" s="291" t="s">
        <v>106</v>
      </c>
      <c r="M45" s="291" t="s">
        <v>209</v>
      </c>
      <c r="N45" s="292" t="s">
        <v>287</v>
      </c>
      <c r="O45" s="300"/>
      <c r="P45" s="300"/>
      <c r="Q45" s="300"/>
      <c r="R45" s="301"/>
    </row>
    <row r="46" spans="1:18" ht="11.25" customHeight="1" x14ac:dyDescent="0.15">
      <c r="A46" s="61" t="s">
        <v>26</v>
      </c>
      <c r="B46" s="312" t="s">
        <v>255</v>
      </c>
      <c r="C46" s="296" t="s">
        <v>254</v>
      </c>
      <c r="D46" s="296" t="s">
        <v>254</v>
      </c>
      <c r="E46" s="296" t="s">
        <v>254</v>
      </c>
      <c r="F46" s="296" t="s">
        <v>254</v>
      </c>
      <c r="G46" s="320" t="s">
        <v>255</v>
      </c>
      <c r="H46" s="320" t="s">
        <v>254</v>
      </c>
      <c r="I46" s="335" t="s">
        <v>254</v>
      </c>
      <c r="J46" s="312">
        <v>15</v>
      </c>
      <c r="K46" s="296">
        <v>12</v>
      </c>
      <c r="L46" s="296">
        <v>20</v>
      </c>
      <c r="M46" s="296">
        <v>20</v>
      </c>
      <c r="N46" s="297">
        <v>20</v>
      </c>
      <c r="O46" s="300"/>
      <c r="P46" s="300"/>
      <c r="Q46" s="300"/>
      <c r="R46" s="301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73.900000000000006</v>
      </c>
      <c r="K47" s="87">
        <v>57.5</v>
      </c>
      <c r="L47" s="87">
        <v>58.1</v>
      </c>
      <c r="M47" s="87">
        <v>58.2</v>
      </c>
      <c r="N47" s="114">
        <v>58.4</v>
      </c>
      <c r="O47" s="300"/>
      <c r="P47" s="300"/>
      <c r="Q47" s="300"/>
      <c r="R47" s="301"/>
    </row>
    <row r="48" spans="1:18" ht="7.5" customHeight="1" thickBot="1" x14ac:dyDescent="0.2">
      <c r="A48" s="56"/>
      <c r="B48" s="314"/>
      <c r="C48" s="314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1"/>
    </row>
    <row r="49" spans="1:18" ht="11.25" customHeight="1" x14ac:dyDescent="0.15">
      <c r="A49" s="56"/>
      <c r="B49" s="461" t="s">
        <v>252</v>
      </c>
      <c r="C49" s="468"/>
      <c r="D49" s="468"/>
      <c r="E49" s="469"/>
      <c r="F49" s="461" t="s">
        <v>108</v>
      </c>
      <c r="G49" s="468"/>
      <c r="H49" s="468"/>
      <c r="I49" s="468"/>
      <c r="J49" s="468"/>
      <c r="K49" s="469"/>
      <c r="L49" s="300"/>
      <c r="M49" s="490" t="s">
        <v>221</v>
      </c>
      <c r="N49" s="491"/>
      <c r="O49" s="491"/>
      <c r="P49" s="491"/>
      <c r="Q49" s="491"/>
      <c r="R49" s="492"/>
    </row>
    <row r="50" spans="1:18" ht="11.25" customHeight="1" thickBot="1" x14ac:dyDescent="0.2">
      <c r="A50" s="56"/>
      <c r="B50" s="284" t="s">
        <v>109</v>
      </c>
      <c r="C50" s="462" t="s">
        <v>277</v>
      </c>
      <c r="D50" s="463"/>
      <c r="E50" s="464"/>
      <c r="F50" s="470" t="s">
        <v>110</v>
      </c>
      <c r="G50" s="463"/>
      <c r="H50" s="471"/>
      <c r="I50" s="462" t="s">
        <v>111</v>
      </c>
      <c r="J50" s="463"/>
      <c r="K50" s="464"/>
      <c r="L50" s="300"/>
      <c r="M50" s="493" t="s">
        <v>222</v>
      </c>
      <c r="N50" s="494"/>
      <c r="O50" s="494"/>
      <c r="P50" s="494"/>
      <c r="Q50" s="494"/>
      <c r="R50" s="495"/>
    </row>
    <row r="51" spans="1:18" ht="11.25" customHeight="1" thickBot="1" x14ac:dyDescent="0.2">
      <c r="A51" s="58" t="s">
        <v>40</v>
      </c>
      <c r="B51" s="286">
        <v>9.8049999999999997</v>
      </c>
      <c r="C51" s="465">
        <v>11.75</v>
      </c>
      <c r="D51" s="466"/>
      <c r="E51" s="467"/>
      <c r="F51" s="475">
        <v>15.34</v>
      </c>
      <c r="G51" s="466"/>
      <c r="H51" s="476"/>
      <c r="I51" s="465">
        <v>6.35</v>
      </c>
      <c r="J51" s="466"/>
      <c r="K51" s="467"/>
      <c r="L51" s="300"/>
      <c r="M51" s="496" t="s">
        <v>256</v>
      </c>
      <c r="N51" s="497"/>
      <c r="O51" s="497"/>
      <c r="P51" s="497"/>
      <c r="Q51" s="497"/>
      <c r="R51" s="498"/>
    </row>
    <row r="52" spans="1:18" ht="11.25" customHeight="1" x14ac:dyDescent="0.15">
      <c r="A52" s="59" t="s">
        <v>12</v>
      </c>
      <c r="B52" s="290" t="s">
        <v>105</v>
      </c>
      <c r="C52" s="291" t="s">
        <v>258</v>
      </c>
      <c r="D52" s="291" t="s">
        <v>20</v>
      </c>
      <c r="E52" s="292" t="s">
        <v>424</v>
      </c>
      <c r="F52" s="290" t="s">
        <v>276</v>
      </c>
      <c r="G52" s="336" t="s">
        <v>112</v>
      </c>
      <c r="H52" s="291" t="s">
        <v>50</v>
      </c>
      <c r="I52" s="291" t="s">
        <v>23</v>
      </c>
      <c r="J52" s="291" t="s">
        <v>113</v>
      </c>
      <c r="K52" s="292" t="s">
        <v>84</v>
      </c>
      <c r="L52" s="300"/>
      <c r="M52" s="499" t="s">
        <v>456</v>
      </c>
      <c r="N52" s="499"/>
      <c r="O52" s="499"/>
      <c r="P52" s="499"/>
      <c r="Q52" s="499"/>
      <c r="R52" s="499"/>
    </row>
    <row r="53" spans="1:18" ht="11.25" customHeight="1" x14ac:dyDescent="0.15">
      <c r="A53" s="59" t="s">
        <v>26</v>
      </c>
      <c r="B53" s="337">
        <v>60</v>
      </c>
      <c r="C53" s="296">
        <v>180</v>
      </c>
      <c r="D53" s="319">
        <v>200</v>
      </c>
      <c r="E53" s="338">
        <v>160</v>
      </c>
      <c r="F53" s="339">
        <v>380</v>
      </c>
      <c r="G53" s="339">
        <v>320</v>
      </c>
      <c r="H53" s="339">
        <v>380</v>
      </c>
      <c r="I53" s="296">
        <v>45</v>
      </c>
      <c r="J53" s="296">
        <v>45</v>
      </c>
      <c r="K53" s="297">
        <v>45</v>
      </c>
      <c r="L53" s="300"/>
      <c r="M53" s="500"/>
      <c r="N53" s="500"/>
      <c r="O53" s="500"/>
      <c r="P53" s="500"/>
      <c r="Q53" s="500"/>
      <c r="R53" s="500"/>
    </row>
    <row r="54" spans="1:18" ht="11.25" customHeight="1" thickBot="1" x14ac:dyDescent="0.2">
      <c r="A54" s="60" t="s">
        <v>27</v>
      </c>
      <c r="B54" s="86">
        <v>97.1</v>
      </c>
      <c r="C54" s="87">
        <v>156.5</v>
      </c>
      <c r="D54" s="87">
        <v>145.69999999999999</v>
      </c>
      <c r="E54" s="104">
        <v>157.30000000000001</v>
      </c>
      <c r="F54" s="80">
        <v>181.8</v>
      </c>
      <c r="G54" s="91">
        <v>185.5</v>
      </c>
      <c r="H54" s="92">
        <v>190.8</v>
      </c>
      <c r="I54" s="88">
        <v>51.6</v>
      </c>
      <c r="J54" s="88">
        <v>53.1</v>
      </c>
      <c r="K54" s="89">
        <v>53.2</v>
      </c>
      <c r="L54" s="300"/>
      <c r="M54" s="500"/>
      <c r="N54" s="500"/>
      <c r="O54" s="500"/>
      <c r="P54" s="500"/>
      <c r="Q54" s="500"/>
      <c r="R54" s="500"/>
    </row>
    <row r="55" spans="1:18" x14ac:dyDescent="0.15">
      <c r="B55" s="323"/>
      <c r="C55" s="323"/>
      <c r="D55" s="323"/>
      <c r="E55" s="323"/>
      <c r="F55" s="340"/>
      <c r="G55" s="323"/>
      <c r="H55" s="323"/>
      <c r="I55" s="323"/>
      <c r="J55" s="323"/>
      <c r="K55" s="323"/>
      <c r="L55" s="323"/>
      <c r="M55" s="500"/>
      <c r="N55" s="500"/>
      <c r="O55" s="500"/>
      <c r="P55" s="500"/>
      <c r="Q55" s="500"/>
      <c r="R55" s="500"/>
    </row>
    <row r="56" spans="1:18" ht="11.25" customHeight="1" x14ac:dyDescent="0.15">
      <c r="B56" s="323"/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501"/>
      <c r="N56" s="501"/>
      <c r="O56" s="501"/>
      <c r="P56" s="501"/>
      <c r="Q56" s="501"/>
      <c r="R56" s="501"/>
    </row>
    <row r="57" spans="1:18" ht="11.25" customHeight="1" x14ac:dyDescent="0.15"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</row>
    <row r="58" spans="1:18" ht="11.25" customHeight="1" x14ac:dyDescent="0.15"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</row>
    <row r="59" spans="1:18" ht="11.25" customHeight="1" x14ac:dyDescent="0.15"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</row>
    <row r="60" spans="1:18" ht="11.25" customHeight="1" x14ac:dyDescent="0.15"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</row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Normal="100" workbookViewId="0">
      <selection activeCell="A7" sqref="A7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8" t="s">
        <v>223</v>
      </c>
      <c r="C7" s="459"/>
      <c r="D7" s="459"/>
      <c r="E7" s="459"/>
      <c r="F7" s="459"/>
      <c r="G7" s="460"/>
      <c r="H7" s="461" t="s">
        <v>224</v>
      </c>
      <c r="I7" s="459"/>
      <c r="J7" s="459"/>
      <c r="K7" s="459"/>
      <c r="L7" s="459"/>
      <c r="M7" s="460"/>
      <c r="N7" s="461" t="s">
        <v>225</v>
      </c>
      <c r="O7" s="459"/>
      <c r="P7" s="459"/>
      <c r="Q7" s="459"/>
      <c r="R7" s="460"/>
    </row>
    <row r="8" spans="1:18" ht="11.25" customHeight="1" thickBot="1" x14ac:dyDescent="0.2">
      <c r="A8" s="53">
        <v>45278</v>
      </c>
      <c r="B8" s="284" t="s">
        <v>4</v>
      </c>
      <c r="C8" s="285" t="s">
        <v>5</v>
      </c>
      <c r="D8" s="285" t="s">
        <v>6</v>
      </c>
      <c r="E8" s="462" t="s">
        <v>226</v>
      </c>
      <c r="F8" s="463"/>
      <c r="G8" s="464"/>
      <c r="H8" s="284" t="s">
        <v>7</v>
      </c>
      <c r="I8" s="285" t="s">
        <v>8</v>
      </c>
      <c r="J8" s="285" t="s">
        <v>9</v>
      </c>
      <c r="K8" s="462" t="s">
        <v>227</v>
      </c>
      <c r="L8" s="463"/>
      <c r="M8" s="464"/>
      <c r="N8" s="284" t="s">
        <v>10</v>
      </c>
      <c r="O8" s="285" t="s">
        <v>11</v>
      </c>
      <c r="P8" s="462" t="s">
        <v>278</v>
      </c>
      <c r="Q8" s="463"/>
      <c r="R8" s="464"/>
    </row>
    <row r="9" spans="1:18" ht="11.25" customHeight="1" x14ac:dyDescent="0.15">
      <c r="A9" s="57" t="s">
        <v>280</v>
      </c>
      <c r="B9" s="286" t="s">
        <v>28</v>
      </c>
      <c r="C9" s="287" t="s">
        <v>115</v>
      </c>
      <c r="D9" s="287">
        <v>15.345000000000001</v>
      </c>
      <c r="E9" s="465">
        <v>16.355</v>
      </c>
      <c r="F9" s="466"/>
      <c r="G9" s="467"/>
      <c r="H9" s="343" t="s">
        <v>28</v>
      </c>
      <c r="I9" s="289" t="s">
        <v>115</v>
      </c>
      <c r="J9" s="287">
        <v>11.43</v>
      </c>
      <c r="K9" s="465">
        <v>15.56</v>
      </c>
      <c r="L9" s="466"/>
      <c r="M9" s="467"/>
      <c r="N9" s="286" t="s">
        <v>28</v>
      </c>
      <c r="O9" s="287">
        <v>17.875</v>
      </c>
      <c r="P9" s="465">
        <v>24.56</v>
      </c>
      <c r="Q9" s="466"/>
      <c r="R9" s="467"/>
    </row>
    <row r="10" spans="1:18" ht="11.25" customHeight="1" x14ac:dyDescent="0.15">
      <c r="A10" s="54" t="s">
        <v>12</v>
      </c>
      <c r="B10" s="290" t="s">
        <v>13</v>
      </c>
      <c r="C10" s="291" t="s">
        <v>14</v>
      </c>
      <c r="D10" s="291" t="s">
        <v>208</v>
      </c>
      <c r="E10" s="291" t="s">
        <v>16</v>
      </c>
      <c r="F10" s="291" t="s">
        <v>17</v>
      </c>
      <c r="G10" s="292" t="s">
        <v>282</v>
      </c>
      <c r="H10" s="293" t="s">
        <v>18</v>
      </c>
      <c r="I10" s="294" t="s">
        <v>19</v>
      </c>
      <c r="J10" s="291" t="s">
        <v>264</v>
      </c>
      <c r="K10" s="291" t="s">
        <v>281</v>
      </c>
      <c r="L10" s="291" t="s">
        <v>21</v>
      </c>
      <c r="M10" s="292" t="s">
        <v>22</v>
      </c>
      <c r="N10" s="290" t="s">
        <v>23</v>
      </c>
      <c r="O10" s="291" t="s">
        <v>15</v>
      </c>
      <c r="P10" s="291" t="s">
        <v>282</v>
      </c>
      <c r="Q10" s="291" t="s">
        <v>24</v>
      </c>
      <c r="R10" s="292" t="s">
        <v>25</v>
      </c>
    </row>
    <row r="11" spans="1:18" ht="11.25" customHeight="1" x14ac:dyDescent="0.15">
      <c r="A11" s="54" t="s">
        <v>26</v>
      </c>
      <c r="B11" s="295" t="s">
        <v>28</v>
      </c>
      <c r="C11" s="296" t="s">
        <v>115</v>
      </c>
      <c r="D11" s="296">
        <v>750</v>
      </c>
      <c r="E11" s="296">
        <v>380</v>
      </c>
      <c r="F11" s="296">
        <v>380</v>
      </c>
      <c r="G11" s="297">
        <v>600</v>
      </c>
      <c r="H11" s="343" t="s">
        <v>28</v>
      </c>
      <c r="I11" s="296" t="s">
        <v>115</v>
      </c>
      <c r="J11" s="296">
        <v>280</v>
      </c>
      <c r="K11" s="296">
        <v>170</v>
      </c>
      <c r="L11" s="296">
        <v>160</v>
      </c>
      <c r="M11" s="297">
        <v>150</v>
      </c>
      <c r="N11" s="295" t="s">
        <v>28</v>
      </c>
      <c r="O11" s="296">
        <v>190</v>
      </c>
      <c r="P11" s="296">
        <v>60</v>
      </c>
      <c r="Q11" s="296">
        <v>220</v>
      </c>
      <c r="R11" s="297" t="s">
        <v>254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115</v>
      </c>
      <c r="D12" s="87">
        <v>246</v>
      </c>
      <c r="E12" s="88">
        <v>278</v>
      </c>
      <c r="F12" s="88">
        <v>265</v>
      </c>
      <c r="G12" s="89">
        <v>372</v>
      </c>
      <c r="H12" s="86" t="s">
        <v>28</v>
      </c>
      <c r="I12" s="87" t="s">
        <v>115</v>
      </c>
      <c r="J12" s="87">
        <v>149.5</v>
      </c>
      <c r="K12" s="88">
        <v>137</v>
      </c>
      <c r="L12" s="88">
        <v>137.1</v>
      </c>
      <c r="M12" s="89">
        <v>136.80000000000001</v>
      </c>
      <c r="N12" s="86" t="s">
        <v>28</v>
      </c>
      <c r="O12" s="87">
        <v>152.6</v>
      </c>
      <c r="P12" s="87">
        <v>81.900000000000006</v>
      </c>
      <c r="Q12" s="87">
        <v>155.30000000000001</v>
      </c>
      <c r="R12" s="298" t="s">
        <v>254</v>
      </c>
    </row>
    <row r="13" spans="1:18" ht="7.5" customHeight="1" thickBot="1" x14ac:dyDescent="0.2">
      <c r="A13" s="56"/>
      <c r="B13" s="299"/>
      <c r="C13" s="299"/>
      <c r="D13" s="299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1"/>
    </row>
    <row r="14" spans="1:18" ht="11.25" customHeight="1" x14ac:dyDescent="0.15">
      <c r="A14" s="56"/>
      <c r="B14" s="461" t="s">
        <v>283</v>
      </c>
      <c r="C14" s="468"/>
      <c r="D14" s="468"/>
      <c r="E14" s="468"/>
      <c r="F14" s="468"/>
      <c r="G14" s="468"/>
      <c r="H14" s="469"/>
      <c r="I14" s="461" t="s">
        <v>228</v>
      </c>
      <c r="J14" s="468"/>
      <c r="K14" s="468"/>
      <c r="L14" s="468"/>
      <c r="M14" s="468"/>
      <c r="N14" s="469"/>
      <c r="O14" s="461" t="s">
        <v>229</v>
      </c>
      <c r="P14" s="468"/>
      <c r="Q14" s="469"/>
      <c r="R14" s="301"/>
    </row>
    <row r="15" spans="1:18" ht="11.25" customHeight="1" thickBot="1" x14ac:dyDescent="0.2">
      <c r="A15" s="56"/>
      <c r="B15" s="284" t="s">
        <v>32</v>
      </c>
      <c r="C15" s="285" t="s">
        <v>33</v>
      </c>
      <c r="D15" s="285" t="s">
        <v>34</v>
      </c>
      <c r="E15" s="285" t="s">
        <v>35</v>
      </c>
      <c r="F15" s="462" t="s">
        <v>230</v>
      </c>
      <c r="G15" s="463"/>
      <c r="H15" s="464"/>
      <c r="I15" s="284" t="s">
        <v>257</v>
      </c>
      <c r="J15" s="285" t="s">
        <v>279</v>
      </c>
      <c r="K15" s="285" t="s">
        <v>38</v>
      </c>
      <c r="L15" s="462" t="s">
        <v>231</v>
      </c>
      <c r="M15" s="463"/>
      <c r="N15" s="464"/>
      <c r="O15" s="470" t="s">
        <v>232</v>
      </c>
      <c r="P15" s="471"/>
      <c r="Q15" s="302" t="s">
        <v>206</v>
      </c>
      <c r="R15" s="301"/>
    </row>
    <row r="16" spans="1:18" ht="11.25" customHeight="1" x14ac:dyDescent="0.15">
      <c r="A16" s="57" t="s">
        <v>40</v>
      </c>
      <c r="B16" s="287">
        <v>4.16</v>
      </c>
      <c r="C16" s="303">
        <v>11.29</v>
      </c>
      <c r="D16" s="344">
        <v>19.27</v>
      </c>
      <c r="E16" s="287">
        <v>22.145</v>
      </c>
      <c r="F16" s="465">
        <v>23.024999999999999</v>
      </c>
      <c r="G16" s="466"/>
      <c r="H16" s="467"/>
      <c r="I16" s="286">
        <v>9.4600000000000009</v>
      </c>
      <c r="J16" s="287">
        <v>16.585000000000001</v>
      </c>
      <c r="K16" s="287">
        <v>20.105</v>
      </c>
      <c r="L16" s="472">
        <v>20.21</v>
      </c>
      <c r="M16" s="473"/>
      <c r="N16" s="474"/>
      <c r="O16" s="475">
        <v>15.56</v>
      </c>
      <c r="P16" s="476"/>
      <c r="Q16" s="305">
        <v>14.2</v>
      </c>
      <c r="R16" s="301"/>
    </row>
    <row r="17" spans="1:18" ht="11.25" customHeight="1" x14ac:dyDescent="0.15">
      <c r="A17" s="54" t="s">
        <v>12</v>
      </c>
      <c r="B17" s="290" t="s">
        <v>263</v>
      </c>
      <c r="C17" s="306" t="s">
        <v>41</v>
      </c>
      <c r="D17" s="307" t="s">
        <v>367</v>
      </c>
      <c r="E17" s="291" t="s">
        <v>43</v>
      </c>
      <c r="F17" s="291" t="s">
        <v>44</v>
      </c>
      <c r="G17" s="291" t="s">
        <v>45</v>
      </c>
      <c r="H17" s="292" t="s">
        <v>46</v>
      </c>
      <c r="I17" s="290" t="s">
        <v>47</v>
      </c>
      <c r="J17" s="291" t="s">
        <v>48</v>
      </c>
      <c r="K17" s="291" t="s">
        <v>410</v>
      </c>
      <c r="L17" s="291" t="s">
        <v>49</v>
      </c>
      <c r="M17" s="291" t="s">
        <v>44</v>
      </c>
      <c r="N17" s="308" t="s">
        <v>46</v>
      </c>
      <c r="O17" s="309" t="s">
        <v>43</v>
      </c>
      <c r="P17" s="310" t="s">
        <v>205</v>
      </c>
      <c r="Q17" s="292" t="s">
        <v>50</v>
      </c>
      <c r="R17" s="301"/>
    </row>
    <row r="18" spans="1:18" ht="11.25" customHeight="1" x14ac:dyDescent="0.15">
      <c r="A18" s="54" t="s">
        <v>26</v>
      </c>
      <c r="B18" s="296" t="s">
        <v>255</v>
      </c>
      <c r="C18" s="311" t="s">
        <v>255</v>
      </c>
      <c r="D18" s="312">
        <v>4500</v>
      </c>
      <c r="E18" s="296">
        <v>3600</v>
      </c>
      <c r="F18" s="296">
        <v>28</v>
      </c>
      <c r="G18" s="296">
        <v>28</v>
      </c>
      <c r="H18" s="297">
        <v>30</v>
      </c>
      <c r="I18" s="296">
        <v>70</v>
      </c>
      <c r="J18" s="296">
        <v>750</v>
      </c>
      <c r="K18" s="296">
        <v>3000</v>
      </c>
      <c r="L18" s="296">
        <v>15</v>
      </c>
      <c r="M18" s="296">
        <v>12</v>
      </c>
      <c r="N18" s="296">
        <v>12</v>
      </c>
      <c r="O18" s="295">
        <v>290</v>
      </c>
      <c r="P18" s="296">
        <v>300</v>
      </c>
      <c r="Q18" s="297">
        <v>170</v>
      </c>
      <c r="R18" s="301"/>
    </row>
    <row r="19" spans="1:18" ht="11.25" customHeight="1" thickBot="1" x14ac:dyDescent="0.2">
      <c r="A19" s="55" t="s">
        <v>27</v>
      </c>
      <c r="B19" s="313" t="s">
        <v>255</v>
      </c>
      <c r="C19" s="226" t="s">
        <v>255</v>
      </c>
      <c r="D19" s="226">
        <v>1492</v>
      </c>
      <c r="E19" s="226">
        <v>935</v>
      </c>
      <c r="F19" s="227">
        <v>40.299999999999997</v>
      </c>
      <c r="G19" s="227">
        <v>38.200000000000003</v>
      </c>
      <c r="H19" s="229">
        <v>38.6</v>
      </c>
      <c r="I19" s="226">
        <v>123.7</v>
      </c>
      <c r="J19" s="226">
        <v>342</v>
      </c>
      <c r="K19" s="226">
        <v>860</v>
      </c>
      <c r="L19" s="227">
        <v>44.1</v>
      </c>
      <c r="M19" s="227">
        <v>42.2</v>
      </c>
      <c r="N19" s="228">
        <v>42.3</v>
      </c>
      <c r="O19" s="233">
        <v>215</v>
      </c>
      <c r="P19" s="227">
        <v>213</v>
      </c>
      <c r="Q19" s="234">
        <v>188.9</v>
      </c>
      <c r="R19" s="301"/>
    </row>
    <row r="20" spans="1:18" ht="7.5" customHeight="1" thickBot="1" x14ac:dyDescent="0.2">
      <c r="A20" s="56"/>
      <c r="B20" s="299"/>
      <c r="C20" s="299"/>
      <c r="D20" s="300"/>
      <c r="E20" s="300"/>
      <c r="F20" s="300"/>
      <c r="G20" s="314"/>
      <c r="H20" s="314"/>
      <c r="I20" s="314"/>
      <c r="J20" s="314"/>
      <c r="K20" s="300"/>
      <c r="L20" s="300"/>
      <c r="M20" s="300"/>
      <c r="N20" s="300"/>
      <c r="O20" s="300"/>
      <c r="P20" s="300"/>
      <c r="Q20" s="315"/>
      <c r="R20" s="301"/>
    </row>
    <row r="21" spans="1:18" ht="11.25" customHeight="1" x14ac:dyDescent="0.15">
      <c r="A21" s="56"/>
      <c r="B21" s="461" t="s">
        <v>233</v>
      </c>
      <c r="C21" s="468"/>
      <c r="D21" s="468"/>
      <c r="E21" s="469"/>
      <c r="F21" s="461" t="s">
        <v>234</v>
      </c>
      <c r="G21" s="468"/>
      <c r="H21" s="468"/>
      <c r="I21" s="468"/>
      <c r="J21" s="469"/>
      <c r="K21" s="461" t="s">
        <v>235</v>
      </c>
      <c r="L21" s="468"/>
      <c r="M21" s="468"/>
      <c r="N21" s="468"/>
      <c r="O21" s="468"/>
      <c r="P21" s="468"/>
      <c r="Q21" s="469"/>
      <c r="R21" s="301"/>
    </row>
    <row r="22" spans="1:18" ht="11.25" customHeight="1" thickBot="1" x14ac:dyDescent="0.2">
      <c r="A22" s="56"/>
      <c r="B22" s="284" t="s">
        <v>54</v>
      </c>
      <c r="C22" s="462" t="s">
        <v>236</v>
      </c>
      <c r="D22" s="463"/>
      <c r="E22" s="464"/>
      <c r="F22" s="284" t="s">
        <v>55</v>
      </c>
      <c r="G22" s="285" t="s">
        <v>56</v>
      </c>
      <c r="H22" s="462" t="s">
        <v>237</v>
      </c>
      <c r="I22" s="463"/>
      <c r="J22" s="464"/>
      <c r="K22" s="284" t="s">
        <v>57</v>
      </c>
      <c r="L22" s="285" t="s">
        <v>58</v>
      </c>
      <c r="M22" s="285" t="s">
        <v>59</v>
      </c>
      <c r="N22" s="285" t="s">
        <v>60</v>
      </c>
      <c r="O22" s="462" t="s">
        <v>238</v>
      </c>
      <c r="P22" s="463"/>
      <c r="Q22" s="464"/>
      <c r="R22" s="301"/>
    </row>
    <row r="23" spans="1:18" ht="11.25" customHeight="1" x14ac:dyDescent="0.15">
      <c r="A23" s="57" t="s">
        <v>40</v>
      </c>
      <c r="B23" s="286">
        <v>6.8049999999999997</v>
      </c>
      <c r="C23" s="465">
        <v>8.7650000000000006</v>
      </c>
      <c r="D23" s="466"/>
      <c r="E23" s="467"/>
      <c r="F23" s="286">
        <v>6.5549999999999997</v>
      </c>
      <c r="G23" s="287">
        <v>7.7649999999999997</v>
      </c>
      <c r="H23" s="465">
        <v>6.4749999999999996</v>
      </c>
      <c r="I23" s="466"/>
      <c r="J23" s="467"/>
      <c r="K23" s="286" t="s">
        <v>115</v>
      </c>
      <c r="L23" s="287">
        <v>30.39</v>
      </c>
      <c r="M23" s="316">
        <v>28.2</v>
      </c>
      <c r="N23" s="287">
        <v>34.22</v>
      </c>
      <c r="O23" s="465">
        <v>41.32</v>
      </c>
      <c r="P23" s="466"/>
      <c r="Q23" s="467"/>
      <c r="R23" s="301"/>
    </row>
    <row r="24" spans="1:18" ht="11.25" customHeight="1" x14ac:dyDescent="0.15">
      <c r="A24" s="54" t="s">
        <v>12</v>
      </c>
      <c r="B24" s="290" t="s">
        <v>61</v>
      </c>
      <c r="C24" s="291" t="s">
        <v>62</v>
      </c>
      <c r="D24" s="291" t="s">
        <v>63</v>
      </c>
      <c r="E24" s="292" t="s">
        <v>64</v>
      </c>
      <c r="F24" s="290" t="s">
        <v>284</v>
      </c>
      <c r="G24" s="291" t="s">
        <v>285</v>
      </c>
      <c r="H24" s="291" t="s">
        <v>281</v>
      </c>
      <c r="I24" s="291" t="s">
        <v>286</v>
      </c>
      <c r="J24" s="308" t="s">
        <v>22</v>
      </c>
      <c r="K24" s="290" t="s">
        <v>63</v>
      </c>
      <c r="L24" s="291" t="s">
        <v>65</v>
      </c>
      <c r="M24" s="291" t="s">
        <v>46</v>
      </c>
      <c r="N24" s="291" t="s">
        <v>66</v>
      </c>
      <c r="O24" s="291" t="s">
        <v>67</v>
      </c>
      <c r="P24" s="291" t="s">
        <v>68</v>
      </c>
      <c r="Q24" s="292" t="s">
        <v>69</v>
      </c>
      <c r="R24" s="301"/>
    </row>
    <row r="25" spans="1:18" ht="11.25" customHeight="1" x14ac:dyDescent="0.15">
      <c r="A25" s="54" t="s">
        <v>26</v>
      </c>
      <c r="B25" s="295">
        <v>30</v>
      </c>
      <c r="C25" s="296">
        <v>20</v>
      </c>
      <c r="D25" s="296">
        <v>25</v>
      </c>
      <c r="E25" s="297">
        <v>25</v>
      </c>
      <c r="F25" s="317">
        <v>1100</v>
      </c>
      <c r="G25" s="318">
        <v>600</v>
      </c>
      <c r="H25" s="296">
        <v>12</v>
      </c>
      <c r="I25" s="296">
        <v>12</v>
      </c>
      <c r="J25" s="319">
        <v>15</v>
      </c>
      <c r="K25" s="295" t="s">
        <v>255</v>
      </c>
      <c r="L25" s="296">
        <v>750</v>
      </c>
      <c r="M25" s="320">
        <v>5000</v>
      </c>
      <c r="N25" s="296">
        <v>3500</v>
      </c>
      <c r="O25" s="296">
        <v>10</v>
      </c>
      <c r="P25" s="296">
        <v>10</v>
      </c>
      <c r="Q25" s="297">
        <v>10</v>
      </c>
      <c r="R25" s="301"/>
    </row>
    <row r="26" spans="1:18" ht="11.25" customHeight="1" thickBot="1" x14ac:dyDescent="0.2">
      <c r="A26" s="55" t="s">
        <v>27</v>
      </c>
      <c r="B26" s="110">
        <v>68.7</v>
      </c>
      <c r="C26" s="111">
        <v>54.7</v>
      </c>
      <c r="D26" s="111">
        <v>53</v>
      </c>
      <c r="E26" s="112">
        <v>53</v>
      </c>
      <c r="F26" s="110">
        <v>390</v>
      </c>
      <c r="G26" s="231">
        <v>226</v>
      </c>
      <c r="H26" s="111">
        <v>43.4</v>
      </c>
      <c r="I26" s="111">
        <v>42.9</v>
      </c>
      <c r="J26" s="237">
        <v>42.9</v>
      </c>
      <c r="K26" s="230" t="s">
        <v>255</v>
      </c>
      <c r="L26" s="231">
        <v>323</v>
      </c>
      <c r="M26" s="232">
        <v>1985</v>
      </c>
      <c r="N26" s="231">
        <v>976</v>
      </c>
      <c r="O26" s="111">
        <v>33.5</v>
      </c>
      <c r="P26" s="111">
        <v>32.200000000000003</v>
      </c>
      <c r="Q26" s="112">
        <v>32.700000000000003</v>
      </c>
      <c r="R26" s="301"/>
    </row>
    <row r="27" spans="1:18" ht="7.5" customHeight="1" thickBot="1" x14ac:dyDescent="0.2">
      <c r="A27" s="56"/>
      <c r="B27" s="314"/>
      <c r="C27" s="314"/>
      <c r="D27" s="314"/>
      <c r="E27" s="300"/>
      <c r="F27" s="300"/>
      <c r="G27" s="300"/>
      <c r="H27" s="314"/>
      <c r="I27" s="300"/>
      <c r="J27" s="300"/>
      <c r="K27" s="300"/>
      <c r="L27" s="300"/>
      <c r="M27" s="300"/>
      <c r="N27" s="300"/>
      <c r="O27" s="300"/>
      <c r="P27" s="300"/>
      <c r="Q27" s="300"/>
      <c r="R27" s="300"/>
    </row>
    <row r="28" spans="1:18" ht="11.25" customHeight="1" x14ac:dyDescent="0.15">
      <c r="A28" s="56"/>
      <c r="B28" s="461" t="s">
        <v>239</v>
      </c>
      <c r="C28" s="468"/>
      <c r="D28" s="468"/>
      <c r="E28" s="468"/>
      <c r="F28" s="469"/>
      <c r="G28" s="461" t="s">
        <v>240</v>
      </c>
      <c r="H28" s="468"/>
      <c r="I28" s="468"/>
      <c r="J28" s="468"/>
      <c r="K28" s="468"/>
      <c r="L28" s="469"/>
      <c r="M28" s="461" t="s">
        <v>241</v>
      </c>
      <c r="N28" s="468"/>
      <c r="O28" s="468"/>
      <c r="P28" s="468"/>
      <c r="Q28" s="469"/>
      <c r="R28" s="300"/>
    </row>
    <row r="29" spans="1:18" ht="11.25" customHeight="1" thickBot="1" x14ac:dyDescent="0.2">
      <c r="A29" s="56"/>
      <c r="B29" s="284" t="s">
        <v>72</v>
      </c>
      <c r="C29" s="285" t="s">
        <v>73</v>
      </c>
      <c r="D29" s="285" t="s">
        <v>74</v>
      </c>
      <c r="E29" s="462" t="s">
        <v>242</v>
      </c>
      <c r="F29" s="464"/>
      <c r="G29" s="284" t="s">
        <v>75</v>
      </c>
      <c r="H29" s="285" t="s">
        <v>76</v>
      </c>
      <c r="I29" s="285" t="s">
        <v>77</v>
      </c>
      <c r="J29" s="462" t="s">
        <v>243</v>
      </c>
      <c r="K29" s="463"/>
      <c r="L29" s="464"/>
      <c r="M29" s="284" t="s">
        <v>78</v>
      </c>
      <c r="N29" s="285" t="s">
        <v>79</v>
      </c>
      <c r="O29" s="462" t="s">
        <v>244</v>
      </c>
      <c r="P29" s="463"/>
      <c r="Q29" s="464"/>
      <c r="R29" s="300"/>
    </row>
    <row r="30" spans="1:18" ht="11.25" customHeight="1" x14ac:dyDescent="0.15">
      <c r="A30" s="58" t="s">
        <v>40</v>
      </c>
      <c r="B30" s="321">
        <v>15</v>
      </c>
      <c r="C30" s="322">
        <v>20.335000000000001</v>
      </c>
      <c r="D30" s="322">
        <v>23.824999999999999</v>
      </c>
      <c r="E30" s="477">
        <v>23.29</v>
      </c>
      <c r="F30" s="478"/>
      <c r="G30" s="321">
        <v>13.03</v>
      </c>
      <c r="H30" s="322">
        <v>14.664999999999999</v>
      </c>
      <c r="I30" s="322">
        <v>24.57</v>
      </c>
      <c r="J30" s="477">
        <v>29.37</v>
      </c>
      <c r="K30" s="479"/>
      <c r="L30" s="478"/>
      <c r="M30" s="321">
        <v>3.2450000000000001</v>
      </c>
      <c r="N30" s="322">
        <v>4.07</v>
      </c>
      <c r="O30" s="477">
        <v>5.68</v>
      </c>
      <c r="P30" s="479"/>
      <c r="Q30" s="478"/>
      <c r="R30" s="300"/>
    </row>
    <row r="31" spans="1:18" ht="11.25" customHeight="1" x14ac:dyDescent="0.15">
      <c r="A31" s="59" t="s">
        <v>207</v>
      </c>
      <c r="B31" s="290" t="s">
        <v>80</v>
      </c>
      <c r="C31" s="291" t="s">
        <v>81</v>
      </c>
      <c r="D31" s="291" t="s">
        <v>370</v>
      </c>
      <c r="E31" s="291" t="s">
        <v>82</v>
      </c>
      <c r="F31" s="308" t="s">
        <v>83</v>
      </c>
      <c r="G31" s="290" t="s">
        <v>41</v>
      </c>
      <c r="H31" s="291" t="s">
        <v>84</v>
      </c>
      <c r="I31" s="291" t="s">
        <v>22</v>
      </c>
      <c r="J31" s="291" t="s">
        <v>46</v>
      </c>
      <c r="K31" s="291" t="s">
        <v>85</v>
      </c>
      <c r="L31" s="292" t="s">
        <v>83</v>
      </c>
      <c r="M31" s="290" t="s">
        <v>86</v>
      </c>
      <c r="N31" s="291" t="s">
        <v>47</v>
      </c>
      <c r="O31" s="291" t="s">
        <v>289</v>
      </c>
      <c r="P31" s="291" t="s">
        <v>87</v>
      </c>
      <c r="Q31" s="292" t="s">
        <v>84</v>
      </c>
      <c r="R31" s="300"/>
    </row>
    <row r="32" spans="1:18" ht="11.25" customHeight="1" x14ac:dyDescent="0.15">
      <c r="A32" s="59" t="s">
        <v>26</v>
      </c>
      <c r="B32" s="295">
        <v>50</v>
      </c>
      <c r="C32" s="296">
        <v>70</v>
      </c>
      <c r="D32" s="296">
        <v>55</v>
      </c>
      <c r="E32" s="296">
        <v>10</v>
      </c>
      <c r="F32" s="319">
        <v>10</v>
      </c>
      <c r="G32" s="295">
        <v>20</v>
      </c>
      <c r="H32" s="296">
        <v>800</v>
      </c>
      <c r="I32" s="296">
        <v>3800</v>
      </c>
      <c r="J32" s="296">
        <v>20</v>
      </c>
      <c r="K32" s="296">
        <v>15</v>
      </c>
      <c r="L32" s="297">
        <v>15</v>
      </c>
      <c r="M32" s="295">
        <v>100</v>
      </c>
      <c r="N32" s="296">
        <v>140</v>
      </c>
      <c r="O32" s="296">
        <v>50</v>
      </c>
      <c r="P32" s="296">
        <v>45</v>
      </c>
      <c r="Q32" s="297">
        <v>45</v>
      </c>
      <c r="R32" s="300"/>
    </row>
    <row r="33" spans="1:18" ht="11.25" customHeight="1" thickBot="1" x14ac:dyDescent="0.2">
      <c r="A33" s="60" t="s">
        <v>27</v>
      </c>
      <c r="B33" s="86">
        <v>138</v>
      </c>
      <c r="C33" s="87">
        <v>159.4</v>
      </c>
      <c r="D33" s="87">
        <v>67</v>
      </c>
      <c r="E33" s="87">
        <v>32.6</v>
      </c>
      <c r="F33" s="238">
        <v>32.799999999999997</v>
      </c>
      <c r="G33" s="86">
        <v>67.900000000000006</v>
      </c>
      <c r="H33" s="87">
        <v>572</v>
      </c>
      <c r="I33" s="98">
        <v>1909</v>
      </c>
      <c r="J33" s="87">
        <v>45.4</v>
      </c>
      <c r="K33" s="87">
        <v>44.1</v>
      </c>
      <c r="L33" s="104">
        <v>43.3</v>
      </c>
      <c r="M33" s="87">
        <v>79.2</v>
      </c>
      <c r="N33" s="87">
        <v>89.6</v>
      </c>
      <c r="O33" s="87">
        <v>59.9</v>
      </c>
      <c r="P33" s="87">
        <v>59.4</v>
      </c>
      <c r="Q33" s="104">
        <v>59.7</v>
      </c>
      <c r="R33" s="300"/>
    </row>
    <row r="34" spans="1:18" ht="7.5" customHeight="1" thickBot="1" x14ac:dyDescent="0.2">
      <c r="A34" s="56"/>
      <c r="B34" s="314"/>
      <c r="C34" s="314"/>
      <c r="D34" s="300"/>
      <c r="E34" s="300"/>
      <c r="F34" s="300"/>
      <c r="G34" s="314"/>
      <c r="H34" s="314"/>
      <c r="I34" s="314"/>
      <c r="J34" s="314"/>
      <c r="K34" s="300"/>
      <c r="L34" s="300"/>
      <c r="M34" s="300"/>
      <c r="N34" s="300"/>
      <c r="O34" s="300"/>
      <c r="P34" s="300"/>
      <c r="Q34" s="300"/>
      <c r="R34" s="300"/>
    </row>
    <row r="35" spans="1:18" ht="11.25" customHeight="1" thickBot="1" x14ac:dyDescent="0.2">
      <c r="A35" s="56"/>
      <c r="B35" s="461" t="s">
        <v>245</v>
      </c>
      <c r="C35" s="468"/>
      <c r="D35" s="468"/>
      <c r="E35" s="468"/>
      <c r="F35" s="468"/>
      <c r="G35" s="468"/>
      <c r="H35" s="468"/>
      <c r="I35" s="468"/>
      <c r="J35" s="468"/>
      <c r="K35" s="468"/>
      <c r="L35" s="468"/>
      <c r="M35" s="480" t="s">
        <v>271</v>
      </c>
      <c r="N35" s="481"/>
      <c r="O35" s="481"/>
      <c r="P35" s="481"/>
      <c r="Q35" s="301"/>
      <c r="R35" s="323"/>
    </row>
    <row r="36" spans="1:18" ht="11.25" customHeight="1" thickBot="1" x14ac:dyDescent="0.2">
      <c r="A36" s="56"/>
      <c r="B36" s="284" t="s">
        <v>89</v>
      </c>
      <c r="C36" s="324" t="s">
        <v>90</v>
      </c>
      <c r="D36" s="285" t="s">
        <v>91</v>
      </c>
      <c r="E36" s="285" t="s">
        <v>92</v>
      </c>
      <c r="F36" s="285" t="s">
        <v>93</v>
      </c>
      <c r="G36" s="462" t="s">
        <v>246</v>
      </c>
      <c r="H36" s="463"/>
      <c r="I36" s="471"/>
      <c r="J36" s="462" t="s">
        <v>247</v>
      </c>
      <c r="K36" s="463"/>
      <c r="L36" s="463"/>
      <c r="M36" s="325" t="s">
        <v>272</v>
      </c>
      <c r="N36" s="326" t="s">
        <v>273</v>
      </c>
      <c r="O36" s="326" t="s">
        <v>274</v>
      </c>
      <c r="P36" s="327" t="s">
        <v>275</v>
      </c>
      <c r="Q36" s="301"/>
      <c r="R36" s="323"/>
    </row>
    <row r="37" spans="1:18" ht="11.25" customHeight="1" x14ac:dyDescent="0.15">
      <c r="A37" s="72" t="s">
        <v>40</v>
      </c>
      <c r="B37" s="328">
        <v>6.1349999999999998</v>
      </c>
      <c r="C37" s="322">
        <v>15.455</v>
      </c>
      <c r="D37" s="322">
        <v>19</v>
      </c>
      <c r="E37" s="322">
        <v>19.265000000000001</v>
      </c>
      <c r="F37" s="322">
        <v>20.68</v>
      </c>
      <c r="G37" s="477">
        <v>29.285</v>
      </c>
      <c r="H37" s="482"/>
      <c r="I37" s="483"/>
      <c r="J37" s="465" t="s">
        <v>255</v>
      </c>
      <c r="K37" s="466"/>
      <c r="L37" s="466"/>
      <c r="M37" s="321" t="s">
        <v>115</v>
      </c>
      <c r="N37" s="322" t="s">
        <v>115</v>
      </c>
      <c r="O37" s="322" t="s">
        <v>115</v>
      </c>
      <c r="P37" s="329" t="s">
        <v>115</v>
      </c>
      <c r="Q37" s="301"/>
      <c r="R37" s="323"/>
    </row>
    <row r="38" spans="1:18" ht="11.25" customHeight="1" x14ac:dyDescent="0.15">
      <c r="A38" s="61" t="s">
        <v>12</v>
      </c>
      <c r="B38" s="307" t="s">
        <v>293</v>
      </c>
      <c r="C38" s="330" t="s">
        <v>294</v>
      </c>
      <c r="D38" s="291" t="s">
        <v>295</v>
      </c>
      <c r="E38" s="291" t="s">
        <v>296</v>
      </c>
      <c r="F38" s="291" t="s">
        <v>297</v>
      </c>
      <c r="G38" s="291" t="s">
        <v>450</v>
      </c>
      <c r="H38" s="291" t="s">
        <v>451</v>
      </c>
      <c r="I38" s="291" t="s">
        <v>452</v>
      </c>
      <c r="J38" s="291" t="s">
        <v>210</v>
      </c>
      <c r="K38" s="291" t="s">
        <v>211</v>
      </c>
      <c r="L38" s="308" t="s">
        <v>212</v>
      </c>
      <c r="M38" s="290" t="s">
        <v>115</v>
      </c>
      <c r="N38" s="291" t="s">
        <v>115</v>
      </c>
      <c r="O38" s="291" t="s">
        <v>115</v>
      </c>
      <c r="P38" s="292" t="s">
        <v>115</v>
      </c>
      <c r="Q38" s="301"/>
      <c r="R38" s="323"/>
    </row>
    <row r="39" spans="1:18" ht="11.25" customHeight="1" x14ac:dyDescent="0.15">
      <c r="A39" s="61" t="s">
        <v>26</v>
      </c>
      <c r="B39" s="312">
        <v>350</v>
      </c>
      <c r="C39" s="296">
        <v>400</v>
      </c>
      <c r="D39" s="296" t="s">
        <v>255</v>
      </c>
      <c r="E39" s="296" t="s">
        <v>255</v>
      </c>
      <c r="F39" s="296">
        <v>1100</v>
      </c>
      <c r="G39" s="296">
        <v>1000</v>
      </c>
      <c r="H39" s="296">
        <v>1000</v>
      </c>
      <c r="I39" s="296">
        <v>1000</v>
      </c>
      <c r="J39" s="296" t="s">
        <v>255</v>
      </c>
      <c r="K39" s="296" t="s">
        <v>254</v>
      </c>
      <c r="L39" s="319" t="s">
        <v>254</v>
      </c>
      <c r="M39" s="295">
        <v>650</v>
      </c>
      <c r="N39" s="296">
        <v>200</v>
      </c>
      <c r="O39" s="296" t="s">
        <v>255</v>
      </c>
      <c r="P39" s="297">
        <v>220</v>
      </c>
      <c r="Q39" s="301"/>
      <c r="R39" s="323"/>
    </row>
    <row r="40" spans="1:18" ht="11.25" customHeight="1" thickBot="1" x14ac:dyDescent="0.2">
      <c r="A40" s="62" t="s">
        <v>27</v>
      </c>
      <c r="B40" s="117">
        <v>548</v>
      </c>
      <c r="C40" s="77">
        <v>578</v>
      </c>
      <c r="D40" s="77" t="s">
        <v>255</v>
      </c>
      <c r="E40" s="331">
        <v>446</v>
      </c>
      <c r="F40" s="77">
        <v>539</v>
      </c>
      <c r="G40" s="77">
        <v>643</v>
      </c>
      <c r="H40" s="77">
        <v>636</v>
      </c>
      <c r="I40" s="77">
        <v>631</v>
      </c>
      <c r="J40" s="78" t="s">
        <v>254</v>
      </c>
      <c r="K40" s="78" t="s">
        <v>254</v>
      </c>
      <c r="L40" s="79" t="s">
        <v>254</v>
      </c>
      <c r="M40" s="86">
        <v>364</v>
      </c>
      <c r="N40" s="87">
        <v>157.19999999999999</v>
      </c>
      <c r="O40" s="87" t="s">
        <v>255</v>
      </c>
      <c r="P40" s="104">
        <v>159.6</v>
      </c>
      <c r="Q40" s="301"/>
      <c r="R40" s="323"/>
    </row>
    <row r="41" spans="1:18" ht="7.5" customHeight="1" thickBot="1" x14ac:dyDescent="0.2">
      <c r="A41" s="56"/>
      <c r="B41" s="314"/>
      <c r="C41" s="314"/>
      <c r="D41" s="314"/>
      <c r="E41" s="300"/>
      <c r="F41" s="300"/>
      <c r="G41" s="314"/>
      <c r="H41" s="314"/>
      <c r="I41" s="314"/>
      <c r="J41" s="300"/>
      <c r="K41" s="300"/>
      <c r="L41" s="300"/>
      <c r="M41" s="300"/>
      <c r="N41" s="300"/>
      <c r="O41" s="300"/>
      <c r="P41" s="300"/>
      <c r="Q41" s="300"/>
      <c r="R41" s="301"/>
    </row>
    <row r="42" spans="1:18" ht="11.25" customHeight="1" x14ac:dyDescent="0.15">
      <c r="A42" s="56"/>
      <c r="B42" s="461" t="s">
        <v>248</v>
      </c>
      <c r="C42" s="468"/>
      <c r="D42" s="468"/>
      <c r="E42" s="468"/>
      <c r="F42" s="468"/>
      <c r="G42" s="468"/>
      <c r="H42" s="468"/>
      <c r="I42" s="469"/>
      <c r="J42" s="461" t="s">
        <v>249</v>
      </c>
      <c r="K42" s="468"/>
      <c r="L42" s="468"/>
      <c r="M42" s="468"/>
      <c r="N42" s="469"/>
      <c r="O42" s="300"/>
      <c r="P42" s="300"/>
      <c r="Q42" s="300"/>
      <c r="R42" s="301"/>
    </row>
    <row r="43" spans="1:18" ht="11.25" customHeight="1" thickBot="1" x14ac:dyDescent="0.2">
      <c r="A43" s="56"/>
      <c r="B43" s="284" t="s">
        <v>97</v>
      </c>
      <c r="C43" s="285" t="s">
        <v>98</v>
      </c>
      <c r="D43" s="285" t="s">
        <v>99</v>
      </c>
      <c r="E43" s="285" t="s">
        <v>100</v>
      </c>
      <c r="F43" s="285" t="s">
        <v>101</v>
      </c>
      <c r="G43" s="484" t="s">
        <v>250</v>
      </c>
      <c r="H43" s="485"/>
      <c r="I43" s="486"/>
      <c r="J43" s="284" t="s">
        <v>102</v>
      </c>
      <c r="K43" s="285" t="s">
        <v>103</v>
      </c>
      <c r="L43" s="462" t="s">
        <v>251</v>
      </c>
      <c r="M43" s="463"/>
      <c r="N43" s="464"/>
      <c r="O43" s="300"/>
      <c r="P43" s="300"/>
      <c r="Q43" s="300"/>
      <c r="R43" s="301"/>
    </row>
    <row r="44" spans="1:18" ht="11.25" customHeight="1" x14ac:dyDescent="0.15">
      <c r="A44" s="72" t="s">
        <v>40</v>
      </c>
      <c r="B44" s="312" t="s">
        <v>254</v>
      </c>
      <c r="C44" s="296" t="s">
        <v>254</v>
      </c>
      <c r="D44" s="296" t="s">
        <v>254</v>
      </c>
      <c r="E44" s="296" t="s">
        <v>254</v>
      </c>
      <c r="F44" s="296" t="s">
        <v>254</v>
      </c>
      <c r="G44" s="487" t="s">
        <v>254</v>
      </c>
      <c r="H44" s="488"/>
      <c r="I44" s="489"/>
      <c r="J44" s="344">
        <v>5.42</v>
      </c>
      <c r="K44" s="287">
        <v>10.975</v>
      </c>
      <c r="L44" s="465">
        <v>17.215</v>
      </c>
      <c r="M44" s="466"/>
      <c r="N44" s="467"/>
      <c r="O44" s="300"/>
      <c r="P44" s="300"/>
      <c r="Q44" s="300"/>
      <c r="R44" s="301"/>
    </row>
    <row r="45" spans="1:18" ht="11.25" customHeight="1" x14ac:dyDescent="0.15">
      <c r="A45" s="61" t="s">
        <v>12</v>
      </c>
      <c r="B45" s="307" t="s">
        <v>213</v>
      </c>
      <c r="C45" s="291" t="s">
        <v>214</v>
      </c>
      <c r="D45" s="291" t="s">
        <v>215</v>
      </c>
      <c r="E45" s="291" t="s">
        <v>216</v>
      </c>
      <c r="F45" s="308" t="s">
        <v>217</v>
      </c>
      <c r="G45" s="332" t="s">
        <v>218</v>
      </c>
      <c r="H45" s="333" t="s">
        <v>219</v>
      </c>
      <c r="I45" s="334" t="s">
        <v>220</v>
      </c>
      <c r="J45" s="307" t="s">
        <v>104</v>
      </c>
      <c r="K45" s="291" t="s">
        <v>259</v>
      </c>
      <c r="L45" s="291" t="s">
        <v>106</v>
      </c>
      <c r="M45" s="291" t="s">
        <v>209</v>
      </c>
      <c r="N45" s="292" t="s">
        <v>287</v>
      </c>
      <c r="O45" s="300"/>
      <c r="P45" s="300"/>
      <c r="Q45" s="300"/>
      <c r="R45" s="301"/>
    </row>
    <row r="46" spans="1:18" ht="11.25" customHeight="1" x14ac:dyDescent="0.15">
      <c r="A46" s="61" t="s">
        <v>26</v>
      </c>
      <c r="B46" s="312" t="s">
        <v>255</v>
      </c>
      <c r="C46" s="296" t="s">
        <v>254</v>
      </c>
      <c r="D46" s="296" t="s">
        <v>254</v>
      </c>
      <c r="E46" s="296" t="s">
        <v>254</v>
      </c>
      <c r="F46" s="296" t="s">
        <v>254</v>
      </c>
      <c r="G46" s="320" t="s">
        <v>255</v>
      </c>
      <c r="H46" s="320" t="s">
        <v>254</v>
      </c>
      <c r="I46" s="335" t="s">
        <v>254</v>
      </c>
      <c r="J46" s="312">
        <v>20</v>
      </c>
      <c r="K46" s="296">
        <v>10</v>
      </c>
      <c r="L46" s="296">
        <v>20</v>
      </c>
      <c r="M46" s="296">
        <v>15</v>
      </c>
      <c r="N46" s="297">
        <v>20</v>
      </c>
      <c r="O46" s="300"/>
      <c r="P46" s="300"/>
      <c r="Q46" s="300"/>
      <c r="R46" s="301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74.599999999999994</v>
      </c>
      <c r="K47" s="87">
        <v>56.9</v>
      </c>
      <c r="L47" s="87">
        <v>57.8</v>
      </c>
      <c r="M47" s="87">
        <v>57.8</v>
      </c>
      <c r="N47" s="114">
        <v>58.1</v>
      </c>
      <c r="O47" s="300"/>
      <c r="P47" s="300"/>
      <c r="Q47" s="300"/>
      <c r="R47" s="301"/>
    </row>
    <row r="48" spans="1:18" ht="7.5" customHeight="1" thickBot="1" x14ac:dyDescent="0.2">
      <c r="A48" s="56"/>
      <c r="B48" s="314"/>
      <c r="C48" s="314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1"/>
    </row>
    <row r="49" spans="1:18" ht="11.25" customHeight="1" x14ac:dyDescent="0.15">
      <c r="A49" s="56"/>
      <c r="B49" s="461" t="s">
        <v>252</v>
      </c>
      <c r="C49" s="468"/>
      <c r="D49" s="468"/>
      <c r="E49" s="469"/>
      <c r="F49" s="461" t="s">
        <v>108</v>
      </c>
      <c r="G49" s="468"/>
      <c r="H49" s="468"/>
      <c r="I49" s="468"/>
      <c r="J49" s="468"/>
      <c r="K49" s="469"/>
      <c r="L49" s="300"/>
      <c r="M49" s="490" t="s">
        <v>221</v>
      </c>
      <c r="N49" s="491"/>
      <c r="O49" s="491"/>
      <c r="P49" s="491"/>
      <c r="Q49" s="491"/>
      <c r="R49" s="492"/>
    </row>
    <row r="50" spans="1:18" ht="11.25" customHeight="1" thickBot="1" x14ac:dyDescent="0.2">
      <c r="A50" s="56"/>
      <c r="B50" s="284" t="s">
        <v>109</v>
      </c>
      <c r="C50" s="462" t="s">
        <v>277</v>
      </c>
      <c r="D50" s="463"/>
      <c r="E50" s="464"/>
      <c r="F50" s="470" t="s">
        <v>110</v>
      </c>
      <c r="G50" s="463"/>
      <c r="H50" s="471"/>
      <c r="I50" s="462" t="s">
        <v>111</v>
      </c>
      <c r="J50" s="463"/>
      <c r="K50" s="464"/>
      <c r="L50" s="300"/>
      <c r="M50" s="493" t="s">
        <v>222</v>
      </c>
      <c r="N50" s="494"/>
      <c r="O50" s="494"/>
      <c r="P50" s="494"/>
      <c r="Q50" s="494"/>
      <c r="R50" s="495"/>
    </row>
    <row r="51" spans="1:18" ht="11.25" customHeight="1" thickBot="1" x14ac:dyDescent="0.2">
      <c r="A51" s="58" t="s">
        <v>40</v>
      </c>
      <c r="B51" s="286">
        <v>9.6349999999999998</v>
      </c>
      <c r="C51" s="465">
        <v>11.47</v>
      </c>
      <c r="D51" s="466"/>
      <c r="E51" s="467"/>
      <c r="F51" s="475">
        <v>15.205</v>
      </c>
      <c r="G51" s="466"/>
      <c r="H51" s="476"/>
      <c r="I51" s="465">
        <v>6.2350000000000003</v>
      </c>
      <c r="J51" s="466"/>
      <c r="K51" s="467"/>
      <c r="L51" s="300"/>
      <c r="M51" s="496" t="s">
        <v>256</v>
      </c>
      <c r="N51" s="497"/>
      <c r="O51" s="497"/>
      <c r="P51" s="497"/>
      <c r="Q51" s="497"/>
      <c r="R51" s="498"/>
    </row>
    <row r="52" spans="1:18" ht="11.25" customHeight="1" x14ac:dyDescent="0.15">
      <c r="A52" s="59" t="s">
        <v>12</v>
      </c>
      <c r="B52" s="290" t="s">
        <v>105</v>
      </c>
      <c r="C52" s="291" t="s">
        <v>258</v>
      </c>
      <c r="D52" s="291" t="s">
        <v>20</v>
      </c>
      <c r="E52" s="292" t="s">
        <v>424</v>
      </c>
      <c r="F52" s="290" t="s">
        <v>276</v>
      </c>
      <c r="G52" s="336" t="s">
        <v>112</v>
      </c>
      <c r="H52" s="291" t="s">
        <v>50</v>
      </c>
      <c r="I52" s="291" t="s">
        <v>23</v>
      </c>
      <c r="J52" s="291" t="s">
        <v>113</v>
      </c>
      <c r="K52" s="292" t="s">
        <v>84</v>
      </c>
      <c r="L52" s="300"/>
      <c r="M52" s="499" t="s">
        <v>456</v>
      </c>
      <c r="N52" s="499"/>
      <c r="O52" s="499"/>
      <c r="P52" s="499"/>
      <c r="Q52" s="499"/>
      <c r="R52" s="499"/>
    </row>
    <row r="53" spans="1:18" ht="11.25" customHeight="1" x14ac:dyDescent="0.15">
      <c r="A53" s="59" t="s">
        <v>26</v>
      </c>
      <c r="B53" s="337">
        <v>70</v>
      </c>
      <c r="C53" s="296">
        <v>190</v>
      </c>
      <c r="D53" s="319">
        <v>160</v>
      </c>
      <c r="E53" s="338">
        <v>160</v>
      </c>
      <c r="F53" s="339">
        <v>260</v>
      </c>
      <c r="G53" s="339">
        <v>320</v>
      </c>
      <c r="H53" s="339">
        <v>290</v>
      </c>
      <c r="I53" s="296">
        <v>45</v>
      </c>
      <c r="J53" s="296">
        <v>40</v>
      </c>
      <c r="K53" s="297">
        <v>40</v>
      </c>
      <c r="L53" s="300"/>
      <c r="M53" s="500"/>
      <c r="N53" s="500"/>
      <c r="O53" s="500"/>
      <c r="P53" s="500"/>
      <c r="Q53" s="500"/>
      <c r="R53" s="500"/>
    </row>
    <row r="54" spans="1:18" ht="11.25" customHeight="1" thickBot="1" x14ac:dyDescent="0.2">
      <c r="A54" s="60" t="s">
        <v>27</v>
      </c>
      <c r="B54" s="86">
        <v>105.3</v>
      </c>
      <c r="C54" s="87">
        <v>153.4</v>
      </c>
      <c r="D54" s="87">
        <v>164.9</v>
      </c>
      <c r="E54" s="104">
        <v>151.5</v>
      </c>
      <c r="F54" s="80">
        <v>160.9</v>
      </c>
      <c r="G54" s="91">
        <v>167.9</v>
      </c>
      <c r="H54" s="92">
        <v>169.4</v>
      </c>
      <c r="I54" s="88">
        <v>54.2</v>
      </c>
      <c r="J54" s="88">
        <v>53.1</v>
      </c>
      <c r="K54" s="89">
        <v>52.9</v>
      </c>
      <c r="L54" s="300"/>
      <c r="M54" s="500"/>
      <c r="N54" s="500"/>
      <c r="O54" s="500"/>
      <c r="P54" s="500"/>
      <c r="Q54" s="500"/>
      <c r="R54" s="500"/>
    </row>
    <row r="55" spans="1:18" x14ac:dyDescent="0.15">
      <c r="B55" s="323"/>
      <c r="C55" s="323"/>
      <c r="D55" s="323"/>
      <c r="E55" s="323"/>
      <c r="F55" s="340"/>
      <c r="G55" s="323"/>
      <c r="H55" s="323"/>
      <c r="I55" s="323"/>
      <c r="J55" s="323"/>
      <c r="K55" s="323"/>
      <c r="L55" s="323"/>
      <c r="M55" s="500"/>
      <c r="N55" s="500"/>
      <c r="O55" s="500"/>
      <c r="P55" s="500"/>
      <c r="Q55" s="500"/>
      <c r="R55" s="500"/>
    </row>
    <row r="56" spans="1:18" ht="11.25" customHeight="1" x14ac:dyDescent="0.15">
      <c r="B56" s="323"/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501"/>
      <c r="N56" s="501"/>
      <c r="O56" s="501"/>
      <c r="P56" s="501"/>
      <c r="Q56" s="501"/>
      <c r="R56" s="501"/>
    </row>
    <row r="57" spans="1:18" ht="11.25" customHeight="1" x14ac:dyDescent="0.15"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</row>
    <row r="58" spans="1:18" ht="11.25" customHeight="1" x14ac:dyDescent="0.15"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</row>
    <row r="59" spans="1:18" ht="11.25" customHeight="1" x14ac:dyDescent="0.15"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</row>
    <row r="60" spans="1:18" ht="11.25" customHeight="1" x14ac:dyDescent="0.15"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</row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3" zoomScaleNormal="100" workbookViewId="0">
      <selection activeCell="B55" sqref="B5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2" t="s">
        <v>0</v>
      </c>
      <c r="B7" s="458" t="s">
        <v>223</v>
      </c>
      <c r="C7" s="459"/>
      <c r="D7" s="459"/>
      <c r="E7" s="459"/>
      <c r="F7" s="459"/>
      <c r="G7" s="460"/>
      <c r="H7" s="461" t="s">
        <v>224</v>
      </c>
      <c r="I7" s="459"/>
      <c r="J7" s="459"/>
      <c r="K7" s="459"/>
      <c r="L7" s="459"/>
      <c r="M7" s="460"/>
      <c r="N7" s="461" t="s">
        <v>225</v>
      </c>
      <c r="O7" s="459"/>
      <c r="P7" s="459"/>
      <c r="Q7" s="459"/>
      <c r="R7" s="460"/>
    </row>
    <row r="8" spans="1:18" ht="11.25" customHeight="1" thickBot="1" x14ac:dyDescent="0.2">
      <c r="A8" s="53">
        <v>45286</v>
      </c>
      <c r="B8" s="284" t="s">
        <v>4</v>
      </c>
      <c r="C8" s="285" t="s">
        <v>5</v>
      </c>
      <c r="D8" s="285" t="s">
        <v>6</v>
      </c>
      <c r="E8" s="462" t="s">
        <v>226</v>
      </c>
      <c r="F8" s="463"/>
      <c r="G8" s="464"/>
      <c r="H8" s="284" t="s">
        <v>7</v>
      </c>
      <c r="I8" s="285" t="s">
        <v>8</v>
      </c>
      <c r="J8" s="285" t="s">
        <v>9</v>
      </c>
      <c r="K8" s="462" t="s">
        <v>227</v>
      </c>
      <c r="L8" s="463"/>
      <c r="M8" s="464"/>
      <c r="N8" s="284" t="s">
        <v>10</v>
      </c>
      <c r="O8" s="285" t="s">
        <v>11</v>
      </c>
      <c r="P8" s="462" t="s">
        <v>278</v>
      </c>
      <c r="Q8" s="463"/>
      <c r="R8" s="464"/>
    </row>
    <row r="9" spans="1:18" ht="11.25" customHeight="1" x14ac:dyDescent="0.15">
      <c r="A9" s="57" t="s">
        <v>280</v>
      </c>
      <c r="B9" s="286" t="s">
        <v>28</v>
      </c>
      <c r="C9" s="287" t="s">
        <v>115</v>
      </c>
      <c r="D9" s="287">
        <v>15.205</v>
      </c>
      <c r="E9" s="465">
        <v>15.56</v>
      </c>
      <c r="F9" s="466"/>
      <c r="G9" s="467"/>
      <c r="H9" s="345" t="s">
        <v>28</v>
      </c>
      <c r="I9" s="289" t="s">
        <v>115</v>
      </c>
      <c r="J9" s="287">
        <v>11.38</v>
      </c>
      <c r="K9" s="465">
        <v>11.935</v>
      </c>
      <c r="L9" s="466"/>
      <c r="M9" s="467"/>
      <c r="N9" s="286" t="s">
        <v>28</v>
      </c>
      <c r="O9" s="287">
        <v>17.93</v>
      </c>
      <c r="P9" s="465">
        <v>24.59</v>
      </c>
      <c r="Q9" s="466"/>
      <c r="R9" s="467"/>
    </row>
    <row r="10" spans="1:18" ht="11.25" customHeight="1" x14ac:dyDescent="0.15">
      <c r="A10" s="54" t="s">
        <v>12</v>
      </c>
      <c r="B10" s="290" t="s">
        <v>13</v>
      </c>
      <c r="C10" s="291" t="s">
        <v>14</v>
      </c>
      <c r="D10" s="291" t="s">
        <v>208</v>
      </c>
      <c r="E10" s="291" t="s">
        <v>16</v>
      </c>
      <c r="F10" s="291" t="s">
        <v>17</v>
      </c>
      <c r="G10" s="292" t="s">
        <v>282</v>
      </c>
      <c r="H10" s="293" t="s">
        <v>18</v>
      </c>
      <c r="I10" s="294" t="s">
        <v>19</v>
      </c>
      <c r="J10" s="291" t="s">
        <v>264</v>
      </c>
      <c r="K10" s="291" t="s">
        <v>281</v>
      </c>
      <c r="L10" s="291" t="s">
        <v>21</v>
      </c>
      <c r="M10" s="292" t="s">
        <v>22</v>
      </c>
      <c r="N10" s="290" t="s">
        <v>23</v>
      </c>
      <c r="O10" s="291" t="s">
        <v>15</v>
      </c>
      <c r="P10" s="291" t="s">
        <v>282</v>
      </c>
      <c r="Q10" s="291" t="s">
        <v>24</v>
      </c>
      <c r="R10" s="292" t="s">
        <v>25</v>
      </c>
    </row>
    <row r="11" spans="1:18" ht="11.25" customHeight="1" x14ac:dyDescent="0.15">
      <c r="A11" s="54" t="s">
        <v>26</v>
      </c>
      <c r="B11" s="295" t="s">
        <v>28</v>
      </c>
      <c r="C11" s="296" t="s">
        <v>115</v>
      </c>
      <c r="D11" s="296">
        <v>800</v>
      </c>
      <c r="E11" s="296">
        <v>250</v>
      </c>
      <c r="F11" s="296">
        <v>280</v>
      </c>
      <c r="G11" s="297">
        <v>400</v>
      </c>
      <c r="H11" s="345" t="s">
        <v>28</v>
      </c>
      <c r="I11" s="296" t="s">
        <v>115</v>
      </c>
      <c r="J11" s="296">
        <v>360</v>
      </c>
      <c r="K11" s="296">
        <v>160</v>
      </c>
      <c r="L11" s="296">
        <v>150</v>
      </c>
      <c r="M11" s="297">
        <v>140</v>
      </c>
      <c r="N11" s="295" t="s">
        <v>28</v>
      </c>
      <c r="O11" s="296">
        <v>160</v>
      </c>
      <c r="P11" s="296">
        <v>60</v>
      </c>
      <c r="Q11" s="296">
        <v>300</v>
      </c>
      <c r="R11" s="297" t="s">
        <v>254</v>
      </c>
    </row>
    <row r="12" spans="1:18" ht="11.25" customHeight="1" thickBot="1" x14ac:dyDescent="0.2">
      <c r="A12" s="55" t="s">
        <v>27</v>
      </c>
      <c r="B12" s="86" t="s">
        <v>28</v>
      </c>
      <c r="C12" s="87" t="s">
        <v>115</v>
      </c>
      <c r="D12" s="87">
        <v>280</v>
      </c>
      <c r="E12" s="88">
        <v>242</v>
      </c>
      <c r="F12" s="88">
        <v>233</v>
      </c>
      <c r="G12" s="89">
        <v>301</v>
      </c>
      <c r="H12" s="86" t="s">
        <v>28</v>
      </c>
      <c r="I12" s="87" t="s">
        <v>115</v>
      </c>
      <c r="J12" s="87">
        <v>165.4</v>
      </c>
      <c r="K12" s="88">
        <v>137.5</v>
      </c>
      <c r="L12" s="88">
        <v>137.1</v>
      </c>
      <c r="M12" s="89">
        <v>137.1</v>
      </c>
      <c r="N12" s="86" t="s">
        <v>28</v>
      </c>
      <c r="O12" s="87">
        <v>149.6</v>
      </c>
      <c r="P12" s="87">
        <v>81.400000000000006</v>
      </c>
      <c r="Q12" s="87">
        <v>152.4</v>
      </c>
      <c r="R12" s="298" t="s">
        <v>254</v>
      </c>
    </row>
    <row r="13" spans="1:18" ht="7.5" customHeight="1" thickBot="1" x14ac:dyDescent="0.2">
      <c r="A13" s="56"/>
      <c r="B13" s="299"/>
      <c r="C13" s="299"/>
      <c r="D13" s="299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1"/>
    </row>
    <row r="14" spans="1:18" ht="11.25" customHeight="1" x14ac:dyDescent="0.15">
      <c r="A14" s="56"/>
      <c r="B14" s="461" t="s">
        <v>283</v>
      </c>
      <c r="C14" s="468"/>
      <c r="D14" s="468"/>
      <c r="E14" s="468"/>
      <c r="F14" s="468"/>
      <c r="G14" s="468"/>
      <c r="H14" s="469"/>
      <c r="I14" s="461" t="s">
        <v>228</v>
      </c>
      <c r="J14" s="468"/>
      <c r="K14" s="468"/>
      <c r="L14" s="468"/>
      <c r="M14" s="468"/>
      <c r="N14" s="469"/>
      <c r="O14" s="461" t="s">
        <v>229</v>
      </c>
      <c r="P14" s="468"/>
      <c r="Q14" s="469"/>
      <c r="R14" s="301"/>
    </row>
    <row r="15" spans="1:18" ht="11.25" customHeight="1" thickBot="1" x14ac:dyDescent="0.2">
      <c r="A15" s="56"/>
      <c r="B15" s="284" t="s">
        <v>32</v>
      </c>
      <c r="C15" s="285" t="s">
        <v>33</v>
      </c>
      <c r="D15" s="285" t="s">
        <v>34</v>
      </c>
      <c r="E15" s="285" t="s">
        <v>35</v>
      </c>
      <c r="F15" s="462" t="s">
        <v>230</v>
      </c>
      <c r="G15" s="463"/>
      <c r="H15" s="464"/>
      <c r="I15" s="284" t="s">
        <v>257</v>
      </c>
      <c r="J15" s="285" t="s">
        <v>279</v>
      </c>
      <c r="K15" s="285" t="s">
        <v>38</v>
      </c>
      <c r="L15" s="462" t="s">
        <v>231</v>
      </c>
      <c r="M15" s="463"/>
      <c r="N15" s="464"/>
      <c r="O15" s="470" t="s">
        <v>232</v>
      </c>
      <c r="P15" s="471"/>
      <c r="Q15" s="302" t="s">
        <v>206</v>
      </c>
      <c r="R15" s="301"/>
    </row>
    <row r="16" spans="1:18" ht="11.25" customHeight="1" x14ac:dyDescent="0.15">
      <c r="A16" s="57" t="s">
        <v>40</v>
      </c>
      <c r="B16" s="287">
        <v>4.165</v>
      </c>
      <c r="C16" s="303">
        <v>11.3</v>
      </c>
      <c r="D16" s="346">
        <v>19.309999999999999</v>
      </c>
      <c r="E16" s="287">
        <v>22.09</v>
      </c>
      <c r="F16" s="465">
        <v>22.405000000000001</v>
      </c>
      <c r="G16" s="466"/>
      <c r="H16" s="467"/>
      <c r="I16" s="286">
        <v>9.4649999999999999</v>
      </c>
      <c r="J16" s="287">
        <v>16.82</v>
      </c>
      <c r="K16" s="287">
        <v>20.059999999999999</v>
      </c>
      <c r="L16" s="472">
        <v>19.655000000000001</v>
      </c>
      <c r="M16" s="473"/>
      <c r="N16" s="474"/>
      <c r="O16" s="475">
        <v>15.56</v>
      </c>
      <c r="P16" s="476"/>
      <c r="Q16" s="305">
        <v>14.27</v>
      </c>
      <c r="R16" s="301"/>
    </row>
    <row r="17" spans="1:18" ht="11.25" customHeight="1" x14ac:dyDescent="0.15">
      <c r="A17" s="54" t="s">
        <v>12</v>
      </c>
      <c r="B17" s="290" t="s">
        <v>263</v>
      </c>
      <c r="C17" s="306" t="s">
        <v>41</v>
      </c>
      <c r="D17" s="307" t="s">
        <v>367</v>
      </c>
      <c r="E17" s="291" t="s">
        <v>43</v>
      </c>
      <c r="F17" s="291" t="s">
        <v>44</v>
      </c>
      <c r="G17" s="291" t="s">
        <v>45</v>
      </c>
      <c r="H17" s="292" t="s">
        <v>46</v>
      </c>
      <c r="I17" s="290" t="s">
        <v>47</v>
      </c>
      <c r="J17" s="291" t="s">
        <v>48</v>
      </c>
      <c r="K17" s="291" t="s">
        <v>410</v>
      </c>
      <c r="L17" s="291" t="s">
        <v>49</v>
      </c>
      <c r="M17" s="291" t="s">
        <v>44</v>
      </c>
      <c r="N17" s="308" t="s">
        <v>46</v>
      </c>
      <c r="O17" s="309" t="s">
        <v>43</v>
      </c>
      <c r="P17" s="310" t="s">
        <v>205</v>
      </c>
      <c r="Q17" s="292" t="s">
        <v>50</v>
      </c>
      <c r="R17" s="301"/>
    </row>
    <row r="18" spans="1:18" ht="11.25" customHeight="1" x14ac:dyDescent="0.15">
      <c r="A18" s="54" t="s">
        <v>26</v>
      </c>
      <c r="B18" s="296" t="s">
        <v>255</v>
      </c>
      <c r="C18" s="311">
        <v>170</v>
      </c>
      <c r="D18" s="312">
        <v>5000</v>
      </c>
      <c r="E18" s="296">
        <v>3500</v>
      </c>
      <c r="F18" s="296">
        <v>30</v>
      </c>
      <c r="G18" s="296">
        <v>30</v>
      </c>
      <c r="H18" s="297">
        <v>30</v>
      </c>
      <c r="I18" s="296">
        <v>70</v>
      </c>
      <c r="J18" s="296">
        <v>750</v>
      </c>
      <c r="K18" s="296">
        <v>3200</v>
      </c>
      <c r="L18" s="296">
        <v>10</v>
      </c>
      <c r="M18" s="296">
        <v>10</v>
      </c>
      <c r="N18" s="296">
        <v>10</v>
      </c>
      <c r="O18" s="295">
        <v>280</v>
      </c>
      <c r="P18" s="296">
        <v>320</v>
      </c>
      <c r="Q18" s="297">
        <v>160</v>
      </c>
      <c r="R18" s="301"/>
    </row>
    <row r="19" spans="1:18" ht="11.25" customHeight="1" thickBot="1" x14ac:dyDescent="0.2">
      <c r="A19" s="55" t="s">
        <v>27</v>
      </c>
      <c r="B19" s="313" t="s">
        <v>255</v>
      </c>
      <c r="C19" s="226">
        <v>123.8</v>
      </c>
      <c r="D19" s="226">
        <v>1444</v>
      </c>
      <c r="E19" s="226">
        <v>950</v>
      </c>
      <c r="F19" s="227">
        <v>39</v>
      </c>
      <c r="G19" s="227">
        <v>38.700000000000003</v>
      </c>
      <c r="H19" s="229">
        <v>38.799999999999997</v>
      </c>
      <c r="I19" s="226">
        <v>122.7</v>
      </c>
      <c r="J19" s="226">
        <v>317</v>
      </c>
      <c r="K19" s="226">
        <v>886</v>
      </c>
      <c r="L19" s="227">
        <v>41.9</v>
      </c>
      <c r="M19" s="227">
        <v>41.6</v>
      </c>
      <c r="N19" s="228">
        <v>41.7</v>
      </c>
      <c r="O19" s="233">
        <v>207</v>
      </c>
      <c r="P19" s="227">
        <v>209</v>
      </c>
      <c r="Q19" s="234">
        <v>183.9</v>
      </c>
      <c r="R19" s="301"/>
    </row>
    <row r="20" spans="1:18" ht="7.5" customHeight="1" thickBot="1" x14ac:dyDescent="0.2">
      <c r="A20" s="56"/>
      <c r="B20" s="299"/>
      <c r="C20" s="299"/>
      <c r="D20" s="300"/>
      <c r="E20" s="300"/>
      <c r="F20" s="300"/>
      <c r="G20" s="314"/>
      <c r="H20" s="314"/>
      <c r="I20" s="314"/>
      <c r="J20" s="314"/>
      <c r="K20" s="300"/>
      <c r="L20" s="300"/>
      <c r="M20" s="300"/>
      <c r="N20" s="300"/>
      <c r="O20" s="300"/>
      <c r="P20" s="300"/>
      <c r="Q20" s="315"/>
      <c r="R20" s="301"/>
    </row>
    <row r="21" spans="1:18" ht="11.25" customHeight="1" x14ac:dyDescent="0.15">
      <c r="A21" s="56"/>
      <c r="B21" s="461" t="s">
        <v>233</v>
      </c>
      <c r="C21" s="468"/>
      <c r="D21" s="468"/>
      <c r="E21" s="469"/>
      <c r="F21" s="461" t="s">
        <v>234</v>
      </c>
      <c r="G21" s="468"/>
      <c r="H21" s="468"/>
      <c r="I21" s="468"/>
      <c r="J21" s="469"/>
      <c r="K21" s="461" t="s">
        <v>235</v>
      </c>
      <c r="L21" s="468"/>
      <c r="M21" s="468"/>
      <c r="N21" s="468"/>
      <c r="O21" s="468"/>
      <c r="P21" s="468"/>
      <c r="Q21" s="469"/>
      <c r="R21" s="301"/>
    </row>
    <row r="22" spans="1:18" ht="11.25" customHeight="1" thickBot="1" x14ac:dyDescent="0.2">
      <c r="A22" s="56"/>
      <c r="B22" s="284" t="s">
        <v>54</v>
      </c>
      <c r="C22" s="462" t="s">
        <v>236</v>
      </c>
      <c r="D22" s="463"/>
      <c r="E22" s="464"/>
      <c r="F22" s="284" t="s">
        <v>55</v>
      </c>
      <c r="G22" s="285" t="s">
        <v>56</v>
      </c>
      <c r="H22" s="462" t="s">
        <v>237</v>
      </c>
      <c r="I22" s="463"/>
      <c r="J22" s="464"/>
      <c r="K22" s="284" t="s">
        <v>57</v>
      </c>
      <c r="L22" s="285" t="s">
        <v>58</v>
      </c>
      <c r="M22" s="285" t="s">
        <v>59</v>
      </c>
      <c r="N22" s="285" t="s">
        <v>60</v>
      </c>
      <c r="O22" s="462" t="s">
        <v>238</v>
      </c>
      <c r="P22" s="463"/>
      <c r="Q22" s="464"/>
      <c r="R22" s="301"/>
    </row>
    <row r="23" spans="1:18" ht="11.25" customHeight="1" x14ac:dyDescent="0.15">
      <c r="A23" s="57" t="s">
        <v>40</v>
      </c>
      <c r="B23" s="286">
        <v>6.78</v>
      </c>
      <c r="C23" s="465">
        <v>8.02</v>
      </c>
      <c r="D23" s="466"/>
      <c r="E23" s="467"/>
      <c r="F23" s="286">
        <v>6.46</v>
      </c>
      <c r="G23" s="287">
        <v>7.71</v>
      </c>
      <c r="H23" s="465">
        <v>6.12</v>
      </c>
      <c r="I23" s="466"/>
      <c r="J23" s="467"/>
      <c r="K23" s="286" t="s">
        <v>115</v>
      </c>
      <c r="L23" s="287">
        <v>30.375</v>
      </c>
      <c r="M23" s="316">
        <v>28.26</v>
      </c>
      <c r="N23" s="287">
        <v>34.244999999999997</v>
      </c>
      <c r="O23" s="465">
        <v>41.25</v>
      </c>
      <c r="P23" s="466"/>
      <c r="Q23" s="467"/>
      <c r="R23" s="301"/>
    </row>
    <row r="24" spans="1:18" ht="11.25" customHeight="1" x14ac:dyDescent="0.15">
      <c r="A24" s="54" t="s">
        <v>12</v>
      </c>
      <c r="B24" s="290" t="s">
        <v>61</v>
      </c>
      <c r="C24" s="291" t="s">
        <v>62</v>
      </c>
      <c r="D24" s="291" t="s">
        <v>63</v>
      </c>
      <c r="E24" s="292" t="s">
        <v>64</v>
      </c>
      <c r="F24" s="290" t="s">
        <v>284</v>
      </c>
      <c r="G24" s="291" t="s">
        <v>285</v>
      </c>
      <c r="H24" s="291" t="s">
        <v>281</v>
      </c>
      <c r="I24" s="291" t="s">
        <v>286</v>
      </c>
      <c r="J24" s="308" t="s">
        <v>22</v>
      </c>
      <c r="K24" s="290" t="s">
        <v>63</v>
      </c>
      <c r="L24" s="291" t="s">
        <v>65</v>
      </c>
      <c r="M24" s="291" t="s">
        <v>46</v>
      </c>
      <c r="N24" s="291" t="s">
        <v>66</v>
      </c>
      <c r="O24" s="291" t="s">
        <v>67</v>
      </c>
      <c r="P24" s="291" t="s">
        <v>68</v>
      </c>
      <c r="Q24" s="292" t="s">
        <v>69</v>
      </c>
      <c r="R24" s="301"/>
    </row>
    <row r="25" spans="1:18" ht="11.25" customHeight="1" x14ac:dyDescent="0.15">
      <c r="A25" s="54" t="s">
        <v>26</v>
      </c>
      <c r="B25" s="295">
        <v>30</v>
      </c>
      <c r="C25" s="296">
        <v>20</v>
      </c>
      <c r="D25" s="296">
        <v>20</v>
      </c>
      <c r="E25" s="297">
        <v>20</v>
      </c>
      <c r="F25" s="317">
        <v>1300</v>
      </c>
      <c r="G25" s="318">
        <v>700</v>
      </c>
      <c r="H25" s="296">
        <v>12</v>
      </c>
      <c r="I25" s="296">
        <v>20</v>
      </c>
      <c r="J25" s="319">
        <v>20</v>
      </c>
      <c r="K25" s="295" t="s">
        <v>255</v>
      </c>
      <c r="L25" s="296">
        <v>700</v>
      </c>
      <c r="M25" s="320">
        <v>4800</v>
      </c>
      <c r="N25" s="296">
        <v>3600</v>
      </c>
      <c r="O25" s="296">
        <v>10</v>
      </c>
      <c r="P25" s="296">
        <v>10</v>
      </c>
      <c r="Q25" s="297">
        <v>10</v>
      </c>
      <c r="R25" s="301"/>
    </row>
    <row r="26" spans="1:18" ht="11.25" customHeight="1" thickBot="1" x14ac:dyDescent="0.2">
      <c r="A26" s="55" t="s">
        <v>27</v>
      </c>
      <c r="B26" s="110">
        <v>67.8</v>
      </c>
      <c r="C26" s="111">
        <v>52</v>
      </c>
      <c r="D26" s="111">
        <v>53.2</v>
      </c>
      <c r="E26" s="112">
        <v>52.2</v>
      </c>
      <c r="F26" s="110">
        <v>494</v>
      </c>
      <c r="G26" s="231">
        <v>225</v>
      </c>
      <c r="H26" s="111">
        <v>43.5</v>
      </c>
      <c r="I26" s="111">
        <v>43.2</v>
      </c>
      <c r="J26" s="237">
        <v>44</v>
      </c>
      <c r="K26" s="230" t="s">
        <v>255</v>
      </c>
      <c r="L26" s="231">
        <v>311</v>
      </c>
      <c r="M26" s="232">
        <v>1904</v>
      </c>
      <c r="N26" s="231">
        <v>973</v>
      </c>
      <c r="O26" s="111">
        <v>32</v>
      </c>
      <c r="P26" s="111">
        <v>32.700000000000003</v>
      </c>
      <c r="Q26" s="112">
        <v>31.9</v>
      </c>
      <c r="R26" s="301"/>
    </row>
    <row r="27" spans="1:18" ht="7.5" customHeight="1" thickBot="1" x14ac:dyDescent="0.2">
      <c r="A27" s="56"/>
      <c r="B27" s="314"/>
      <c r="C27" s="314"/>
      <c r="D27" s="314"/>
      <c r="E27" s="300"/>
      <c r="F27" s="300"/>
      <c r="G27" s="300"/>
      <c r="H27" s="314"/>
      <c r="I27" s="300"/>
      <c r="J27" s="300"/>
      <c r="K27" s="300"/>
      <c r="L27" s="300"/>
      <c r="M27" s="300"/>
      <c r="N27" s="300"/>
      <c r="O27" s="300"/>
      <c r="P27" s="300"/>
      <c r="Q27" s="300"/>
      <c r="R27" s="300"/>
    </row>
    <row r="28" spans="1:18" ht="11.25" customHeight="1" x14ac:dyDescent="0.15">
      <c r="A28" s="56"/>
      <c r="B28" s="461" t="s">
        <v>239</v>
      </c>
      <c r="C28" s="468"/>
      <c r="D28" s="468"/>
      <c r="E28" s="468"/>
      <c r="F28" s="469"/>
      <c r="G28" s="461" t="s">
        <v>240</v>
      </c>
      <c r="H28" s="468"/>
      <c r="I28" s="468"/>
      <c r="J28" s="468"/>
      <c r="K28" s="468"/>
      <c r="L28" s="469"/>
      <c r="M28" s="461" t="s">
        <v>241</v>
      </c>
      <c r="N28" s="468"/>
      <c r="O28" s="468"/>
      <c r="P28" s="468"/>
      <c r="Q28" s="469"/>
      <c r="R28" s="300"/>
    </row>
    <row r="29" spans="1:18" ht="11.25" customHeight="1" thickBot="1" x14ac:dyDescent="0.2">
      <c r="A29" s="56"/>
      <c r="B29" s="284" t="s">
        <v>72</v>
      </c>
      <c r="C29" s="285" t="s">
        <v>73</v>
      </c>
      <c r="D29" s="285" t="s">
        <v>74</v>
      </c>
      <c r="E29" s="462" t="s">
        <v>242</v>
      </c>
      <c r="F29" s="464"/>
      <c r="G29" s="284" t="s">
        <v>75</v>
      </c>
      <c r="H29" s="285" t="s">
        <v>76</v>
      </c>
      <c r="I29" s="285" t="s">
        <v>77</v>
      </c>
      <c r="J29" s="462" t="s">
        <v>243</v>
      </c>
      <c r="K29" s="463"/>
      <c r="L29" s="464"/>
      <c r="M29" s="284" t="s">
        <v>78</v>
      </c>
      <c r="N29" s="285" t="s">
        <v>79</v>
      </c>
      <c r="O29" s="462" t="s">
        <v>244</v>
      </c>
      <c r="P29" s="463"/>
      <c r="Q29" s="464"/>
      <c r="R29" s="300"/>
    </row>
    <row r="30" spans="1:18" ht="11.25" customHeight="1" x14ac:dyDescent="0.15">
      <c r="A30" s="58" t="s">
        <v>40</v>
      </c>
      <c r="B30" s="321">
        <v>15.005000000000001</v>
      </c>
      <c r="C30" s="322">
        <v>20.454999999999998</v>
      </c>
      <c r="D30" s="322">
        <v>23.77</v>
      </c>
      <c r="E30" s="477">
        <v>22.795000000000002</v>
      </c>
      <c r="F30" s="478"/>
      <c r="G30" s="321">
        <v>13.05</v>
      </c>
      <c r="H30" s="322">
        <v>14.685</v>
      </c>
      <c r="I30" s="322">
        <v>24.58</v>
      </c>
      <c r="J30" s="477">
        <v>28.995000000000001</v>
      </c>
      <c r="K30" s="479"/>
      <c r="L30" s="478"/>
      <c r="M30" s="321">
        <v>3.3149999999999999</v>
      </c>
      <c r="N30" s="322">
        <v>3.915</v>
      </c>
      <c r="O30" s="477">
        <v>4.2949999999999999</v>
      </c>
      <c r="P30" s="479"/>
      <c r="Q30" s="478"/>
      <c r="R30" s="300"/>
    </row>
    <row r="31" spans="1:18" ht="11.25" customHeight="1" x14ac:dyDescent="0.15">
      <c r="A31" s="59" t="s">
        <v>207</v>
      </c>
      <c r="B31" s="290" t="s">
        <v>80</v>
      </c>
      <c r="C31" s="291" t="s">
        <v>81</v>
      </c>
      <c r="D31" s="291" t="s">
        <v>370</v>
      </c>
      <c r="E31" s="291" t="s">
        <v>82</v>
      </c>
      <c r="F31" s="308" t="s">
        <v>83</v>
      </c>
      <c r="G31" s="290" t="s">
        <v>41</v>
      </c>
      <c r="H31" s="291" t="s">
        <v>84</v>
      </c>
      <c r="I31" s="291" t="s">
        <v>22</v>
      </c>
      <c r="J31" s="291" t="s">
        <v>46</v>
      </c>
      <c r="K31" s="291" t="s">
        <v>85</v>
      </c>
      <c r="L31" s="292" t="s">
        <v>83</v>
      </c>
      <c r="M31" s="290" t="s">
        <v>86</v>
      </c>
      <c r="N31" s="291" t="s">
        <v>47</v>
      </c>
      <c r="O31" s="291" t="s">
        <v>289</v>
      </c>
      <c r="P31" s="291" t="s">
        <v>87</v>
      </c>
      <c r="Q31" s="292" t="s">
        <v>84</v>
      </c>
      <c r="R31" s="300"/>
    </row>
    <row r="32" spans="1:18" ht="11.25" customHeight="1" x14ac:dyDescent="0.15">
      <c r="A32" s="59" t="s">
        <v>26</v>
      </c>
      <c r="B32" s="295">
        <v>55</v>
      </c>
      <c r="C32" s="296">
        <v>90</v>
      </c>
      <c r="D32" s="296">
        <v>50</v>
      </c>
      <c r="E32" s="296">
        <v>10</v>
      </c>
      <c r="F32" s="319">
        <v>10</v>
      </c>
      <c r="G32" s="295">
        <v>55</v>
      </c>
      <c r="H32" s="296">
        <v>1200</v>
      </c>
      <c r="I32" s="296">
        <v>4000</v>
      </c>
      <c r="J32" s="296">
        <v>15</v>
      </c>
      <c r="K32" s="296">
        <v>12</v>
      </c>
      <c r="L32" s="297">
        <v>15</v>
      </c>
      <c r="M32" s="295">
        <v>100</v>
      </c>
      <c r="N32" s="296">
        <v>160</v>
      </c>
      <c r="O32" s="296">
        <v>50</v>
      </c>
      <c r="P32" s="296">
        <v>70</v>
      </c>
      <c r="Q32" s="297">
        <v>50</v>
      </c>
      <c r="R32" s="300"/>
    </row>
    <row r="33" spans="1:18" ht="11.25" customHeight="1" thickBot="1" x14ac:dyDescent="0.2">
      <c r="A33" s="60" t="s">
        <v>27</v>
      </c>
      <c r="B33" s="86">
        <v>131.5</v>
      </c>
      <c r="C33" s="87">
        <v>154.1</v>
      </c>
      <c r="D33" s="87">
        <v>66.400000000000006</v>
      </c>
      <c r="E33" s="87">
        <v>32.5</v>
      </c>
      <c r="F33" s="238">
        <v>32.299999999999997</v>
      </c>
      <c r="G33" s="86">
        <v>69.2</v>
      </c>
      <c r="H33" s="87">
        <v>598</v>
      </c>
      <c r="I33" s="98">
        <v>1889</v>
      </c>
      <c r="J33" s="87">
        <v>47.7</v>
      </c>
      <c r="K33" s="87">
        <v>42.7</v>
      </c>
      <c r="L33" s="104">
        <v>42.8</v>
      </c>
      <c r="M33" s="87">
        <v>86.9</v>
      </c>
      <c r="N33" s="87">
        <v>90.1</v>
      </c>
      <c r="O33" s="87">
        <v>61.2</v>
      </c>
      <c r="P33" s="87">
        <v>77.599999999999994</v>
      </c>
      <c r="Q33" s="104">
        <v>63.2</v>
      </c>
      <c r="R33" s="300"/>
    </row>
    <row r="34" spans="1:18" ht="7.5" customHeight="1" thickBot="1" x14ac:dyDescent="0.2">
      <c r="A34" s="56"/>
      <c r="B34" s="314"/>
      <c r="C34" s="314"/>
      <c r="D34" s="300"/>
      <c r="E34" s="300"/>
      <c r="F34" s="300"/>
      <c r="G34" s="314"/>
      <c r="H34" s="314"/>
      <c r="I34" s="314"/>
      <c r="J34" s="314"/>
      <c r="K34" s="300"/>
      <c r="L34" s="300"/>
      <c r="M34" s="300"/>
      <c r="N34" s="300"/>
      <c r="O34" s="300"/>
      <c r="P34" s="300"/>
      <c r="Q34" s="300"/>
      <c r="R34" s="300"/>
    </row>
    <row r="35" spans="1:18" ht="11.25" customHeight="1" thickBot="1" x14ac:dyDescent="0.2">
      <c r="A35" s="56"/>
      <c r="B35" s="461" t="s">
        <v>245</v>
      </c>
      <c r="C35" s="468"/>
      <c r="D35" s="468"/>
      <c r="E35" s="468"/>
      <c r="F35" s="468"/>
      <c r="G35" s="468"/>
      <c r="H35" s="468"/>
      <c r="I35" s="468"/>
      <c r="J35" s="468"/>
      <c r="K35" s="468"/>
      <c r="L35" s="468"/>
      <c r="M35" s="480" t="s">
        <v>271</v>
      </c>
      <c r="N35" s="481"/>
      <c r="O35" s="481"/>
      <c r="P35" s="481"/>
      <c r="Q35" s="301"/>
      <c r="R35" s="323"/>
    </row>
    <row r="36" spans="1:18" ht="11.25" customHeight="1" thickBot="1" x14ac:dyDescent="0.2">
      <c r="A36" s="56"/>
      <c r="B36" s="284" t="s">
        <v>89</v>
      </c>
      <c r="C36" s="324" t="s">
        <v>90</v>
      </c>
      <c r="D36" s="285" t="s">
        <v>91</v>
      </c>
      <c r="E36" s="285" t="s">
        <v>92</v>
      </c>
      <c r="F36" s="285" t="s">
        <v>93</v>
      </c>
      <c r="G36" s="462" t="s">
        <v>246</v>
      </c>
      <c r="H36" s="463"/>
      <c r="I36" s="471"/>
      <c r="J36" s="462" t="s">
        <v>247</v>
      </c>
      <c r="K36" s="463"/>
      <c r="L36" s="463"/>
      <c r="M36" s="325" t="s">
        <v>272</v>
      </c>
      <c r="N36" s="326" t="s">
        <v>273</v>
      </c>
      <c r="O36" s="326" t="s">
        <v>274</v>
      </c>
      <c r="P36" s="327" t="s">
        <v>275</v>
      </c>
      <c r="Q36" s="301"/>
      <c r="R36" s="323"/>
    </row>
    <row r="37" spans="1:18" ht="11.25" customHeight="1" x14ac:dyDescent="0.15">
      <c r="A37" s="72" t="s">
        <v>40</v>
      </c>
      <c r="B37" s="328">
        <v>5.875</v>
      </c>
      <c r="C37" s="322">
        <v>15.615</v>
      </c>
      <c r="D37" s="322">
        <v>18.989999999999998</v>
      </c>
      <c r="E37" s="322">
        <v>19.295000000000002</v>
      </c>
      <c r="F37" s="322">
        <v>20.72</v>
      </c>
      <c r="G37" s="477">
        <v>29.335000000000001</v>
      </c>
      <c r="H37" s="482"/>
      <c r="I37" s="483"/>
      <c r="J37" s="465" t="s">
        <v>255</v>
      </c>
      <c r="K37" s="466"/>
      <c r="L37" s="466"/>
      <c r="M37" s="321" t="s">
        <v>115</v>
      </c>
      <c r="N37" s="322" t="s">
        <v>115</v>
      </c>
      <c r="O37" s="322" t="s">
        <v>115</v>
      </c>
      <c r="P37" s="329" t="s">
        <v>115</v>
      </c>
      <c r="Q37" s="301"/>
      <c r="R37" s="323"/>
    </row>
    <row r="38" spans="1:18" ht="11.25" customHeight="1" x14ac:dyDescent="0.15">
      <c r="A38" s="61" t="s">
        <v>12</v>
      </c>
      <c r="B38" s="307" t="s">
        <v>293</v>
      </c>
      <c r="C38" s="330" t="s">
        <v>294</v>
      </c>
      <c r="D38" s="291" t="s">
        <v>295</v>
      </c>
      <c r="E38" s="291" t="s">
        <v>296</v>
      </c>
      <c r="F38" s="291" t="s">
        <v>297</v>
      </c>
      <c r="G38" s="291" t="s">
        <v>450</v>
      </c>
      <c r="H38" s="291" t="s">
        <v>451</v>
      </c>
      <c r="I38" s="291" t="s">
        <v>452</v>
      </c>
      <c r="J38" s="291" t="s">
        <v>210</v>
      </c>
      <c r="K38" s="291" t="s">
        <v>211</v>
      </c>
      <c r="L38" s="308" t="s">
        <v>212</v>
      </c>
      <c r="M38" s="290" t="s">
        <v>115</v>
      </c>
      <c r="N38" s="291" t="s">
        <v>115</v>
      </c>
      <c r="O38" s="291" t="s">
        <v>115</v>
      </c>
      <c r="P38" s="292" t="s">
        <v>115</v>
      </c>
      <c r="Q38" s="301"/>
      <c r="R38" s="323"/>
    </row>
    <row r="39" spans="1:18" ht="11.25" customHeight="1" x14ac:dyDescent="0.15">
      <c r="A39" s="61" t="s">
        <v>26</v>
      </c>
      <c r="B39" s="312">
        <v>380</v>
      </c>
      <c r="C39" s="296">
        <v>400</v>
      </c>
      <c r="D39" s="296" t="s">
        <v>255</v>
      </c>
      <c r="E39" s="296" t="s">
        <v>255</v>
      </c>
      <c r="F39" s="296">
        <v>1000</v>
      </c>
      <c r="G39" s="296">
        <v>1000</v>
      </c>
      <c r="H39" s="296">
        <v>1000</v>
      </c>
      <c r="I39" s="296">
        <v>1000</v>
      </c>
      <c r="J39" s="296" t="s">
        <v>255</v>
      </c>
      <c r="K39" s="296" t="s">
        <v>254</v>
      </c>
      <c r="L39" s="319" t="s">
        <v>254</v>
      </c>
      <c r="M39" s="295" t="s">
        <v>255</v>
      </c>
      <c r="N39" s="296">
        <v>70</v>
      </c>
      <c r="O39" s="296">
        <v>500</v>
      </c>
      <c r="P39" s="297">
        <v>350</v>
      </c>
      <c r="Q39" s="301"/>
      <c r="R39" s="323"/>
    </row>
    <row r="40" spans="1:18" ht="11.25" customHeight="1" thickBot="1" x14ac:dyDescent="0.2">
      <c r="A40" s="62" t="s">
        <v>27</v>
      </c>
      <c r="B40" s="117">
        <v>554</v>
      </c>
      <c r="C40" s="77">
        <v>552</v>
      </c>
      <c r="D40" s="77" t="s">
        <v>255</v>
      </c>
      <c r="E40" s="331">
        <v>486</v>
      </c>
      <c r="F40" s="77">
        <v>510</v>
      </c>
      <c r="G40" s="77">
        <v>600</v>
      </c>
      <c r="H40" s="77">
        <v>608</v>
      </c>
      <c r="I40" s="77">
        <v>619</v>
      </c>
      <c r="J40" s="78" t="s">
        <v>254</v>
      </c>
      <c r="K40" s="78" t="s">
        <v>254</v>
      </c>
      <c r="L40" s="79" t="s">
        <v>254</v>
      </c>
      <c r="M40" s="86" t="s">
        <v>255</v>
      </c>
      <c r="N40" s="87">
        <v>87.2</v>
      </c>
      <c r="O40" s="87">
        <v>196.5</v>
      </c>
      <c r="P40" s="104">
        <v>210</v>
      </c>
      <c r="Q40" s="301"/>
      <c r="R40" s="323"/>
    </row>
    <row r="41" spans="1:18" ht="7.5" customHeight="1" thickBot="1" x14ac:dyDescent="0.2">
      <c r="A41" s="56"/>
      <c r="B41" s="314"/>
      <c r="C41" s="314"/>
      <c r="D41" s="314"/>
      <c r="E41" s="300"/>
      <c r="F41" s="300"/>
      <c r="G41" s="314"/>
      <c r="H41" s="314"/>
      <c r="I41" s="314"/>
      <c r="J41" s="300"/>
      <c r="K41" s="300"/>
      <c r="L41" s="300"/>
      <c r="M41" s="300"/>
      <c r="N41" s="300"/>
      <c r="O41" s="300"/>
      <c r="P41" s="300"/>
      <c r="Q41" s="300"/>
      <c r="R41" s="301"/>
    </row>
    <row r="42" spans="1:18" ht="11.25" customHeight="1" x14ac:dyDescent="0.15">
      <c r="A42" s="56"/>
      <c r="B42" s="461" t="s">
        <v>248</v>
      </c>
      <c r="C42" s="468"/>
      <c r="D42" s="468"/>
      <c r="E42" s="468"/>
      <c r="F42" s="468"/>
      <c r="G42" s="468"/>
      <c r="H42" s="468"/>
      <c r="I42" s="469"/>
      <c r="J42" s="461" t="s">
        <v>249</v>
      </c>
      <c r="K42" s="468"/>
      <c r="L42" s="468"/>
      <c r="M42" s="468"/>
      <c r="N42" s="469"/>
      <c r="O42" s="300"/>
      <c r="P42" s="300"/>
      <c r="Q42" s="300"/>
      <c r="R42" s="301"/>
    </row>
    <row r="43" spans="1:18" ht="11.25" customHeight="1" thickBot="1" x14ac:dyDescent="0.2">
      <c r="A43" s="56"/>
      <c r="B43" s="284" t="s">
        <v>97</v>
      </c>
      <c r="C43" s="285" t="s">
        <v>98</v>
      </c>
      <c r="D43" s="285" t="s">
        <v>99</v>
      </c>
      <c r="E43" s="285" t="s">
        <v>100</v>
      </c>
      <c r="F43" s="285" t="s">
        <v>101</v>
      </c>
      <c r="G43" s="484" t="s">
        <v>250</v>
      </c>
      <c r="H43" s="485"/>
      <c r="I43" s="486"/>
      <c r="J43" s="284" t="s">
        <v>102</v>
      </c>
      <c r="K43" s="285" t="s">
        <v>103</v>
      </c>
      <c r="L43" s="462" t="s">
        <v>251</v>
      </c>
      <c r="M43" s="463"/>
      <c r="N43" s="464"/>
      <c r="O43" s="300"/>
      <c r="P43" s="300"/>
      <c r="Q43" s="300"/>
      <c r="R43" s="301"/>
    </row>
    <row r="44" spans="1:18" ht="11.25" customHeight="1" x14ac:dyDescent="0.15">
      <c r="A44" s="72" t="s">
        <v>40</v>
      </c>
      <c r="B44" s="312" t="s">
        <v>254</v>
      </c>
      <c r="C44" s="296" t="s">
        <v>254</v>
      </c>
      <c r="D44" s="296" t="s">
        <v>254</v>
      </c>
      <c r="E44" s="296" t="s">
        <v>254</v>
      </c>
      <c r="F44" s="296" t="s">
        <v>254</v>
      </c>
      <c r="G44" s="487" t="s">
        <v>254</v>
      </c>
      <c r="H44" s="488"/>
      <c r="I44" s="489"/>
      <c r="J44" s="346">
        <v>5.44</v>
      </c>
      <c r="K44" s="287">
        <v>11.09</v>
      </c>
      <c r="L44" s="465">
        <v>18.535</v>
      </c>
      <c r="M44" s="466"/>
      <c r="N44" s="467"/>
      <c r="O44" s="300"/>
      <c r="P44" s="300"/>
      <c r="Q44" s="300"/>
      <c r="R44" s="301"/>
    </row>
    <row r="45" spans="1:18" ht="11.25" customHeight="1" x14ac:dyDescent="0.15">
      <c r="A45" s="61" t="s">
        <v>12</v>
      </c>
      <c r="B45" s="307" t="s">
        <v>213</v>
      </c>
      <c r="C45" s="291" t="s">
        <v>214</v>
      </c>
      <c r="D45" s="291" t="s">
        <v>215</v>
      </c>
      <c r="E45" s="291" t="s">
        <v>216</v>
      </c>
      <c r="F45" s="308" t="s">
        <v>217</v>
      </c>
      <c r="G45" s="332" t="s">
        <v>218</v>
      </c>
      <c r="H45" s="333" t="s">
        <v>219</v>
      </c>
      <c r="I45" s="334" t="s">
        <v>220</v>
      </c>
      <c r="J45" s="307" t="s">
        <v>104</v>
      </c>
      <c r="K45" s="291" t="s">
        <v>259</v>
      </c>
      <c r="L45" s="291" t="s">
        <v>106</v>
      </c>
      <c r="M45" s="291" t="s">
        <v>209</v>
      </c>
      <c r="N45" s="292" t="s">
        <v>287</v>
      </c>
      <c r="O45" s="300"/>
      <c r="P45" s="300"/>
      <c r="Q45" s="300"/>
      <c r="R45" s="301"/>
    </row>
    <row r="46" spans="1:18" ht="11.25" customHeight="1" x14ac:dyDescent="0.15">
      <c r="A46" s="61" t="s">
        <v>26</v>
      </c>
      <c r="B46" s="312" t="s">
        <v>255</v>
      </c>
      <c r="C46" s="296" t="s">
        <v>254</v>
      </c>
      <c r="D46" s="296" t="s">
        <v>254</v>
      </c>
      <c r="E46" s="296" t="s">
        <v>254</v>
      </c>
      <c r="F46" s="296" t="s">
        <v>254</v>
      </c>
      <c r="G46" s="320" t="s">
        <v>255</v>
      </c>
      <c r="H46" s="320" t="s">
        <v>254</v>
      </c>
      <c r="I46" s="335" t="s">
        <v>254</v>
      </c>
      <c r="J46" s="312">
        <v>12</v>
      </c>
      <c r="K46" s="296">
        <v>10</v>
      </c>
      <c r="L46" s="296">
        <v>12</v>
      </c>
      <c r="M46" s="296">
        <v>35</v>
      </c>
      <c r="N46" s="297">
        <v>35</v>
      </c>
      <c r="O46" s="300"/>
      <c r="P46" s="300"/>
      <c r="Q46" s="300"/>
      <c r="R46" s="301"/>
    </row>
    <row r="47" spans="1:18" ht="11.25" customHeight="1" thickBot="1" x14ac:dyDescent="0.2">
      <c r="A47" s="62" t="s">
        <v>27</v>
      </c>
      <c r="B47" s="80" t="s">
        <v>254</v>
      </c>
      <c r="C47" s="77" t="s">
        <v>254</v>
      </c>
      <c r="D47" s="77" t="s">
        <v>254</v>
      </c>
      <c r="E47" s="77" t="s">
        <v>254</v>
      </c>
      <c r="F47" s="77" t="s">
        <v>254</v>
      </c>
      <c r="G47" s="78" t="s">
        <v>254</v>
      </c>
      <c r="H47" s="78" t="s">
        <v>254</v>
      </c>
      <c r="I47" s="81" t="s">
        <v>254</v>
      </c>
      <c r="J47" s="91">
        <v>72.599999999999994</v>
      </c>
      <c r="K47" s="87">
        <v>55.3</v>
      </c>
      <c r="L47" s="87">
        <v>57.2</v>
      </c>
      <c r="M47" s="87">
        <v>61.1</v>
      </c>
      <c r="N47" s="114">
        <v>62.5</v>
      </c>
      <c r="O47" s="300"/>
      <c r="P47" s="300"/>
      <c r="Q47" s="300"/>
      <c r="R47" s="301"/>
    </row>
    <row r="48" spans="1:18" ht="7.5" customHeight="1" thickBot="1" x14ac:dyDescent="0.2">
      <c r="A48" s="56"/>
      <c r="B48" s="314"/>
      <c r="C48" s="314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1"/>
    </row>
    <row r="49" spans="1:18" ht="11.25" customHeight="1" x14ac:dyDescent="0.15">
      <c r="A49" s="56"/>
      <c r="B49" s="461" t="s">
        <v>252</v>
      </c>
      <c r="C49" s="468"/>
      <c r="D49" s="468"/>
      <c r="E49" s="469"/>
      <c r="F49" s="461" t="s">
        <v>108</v>
      </c>
      <c r="G49" s="468"/>
      <c r="H49" s="468"/>
      <c r="I49" s="468"/>
      <c r="J49" s="468"/>
      <c r="K49" s="469"/>
      <c r="L49" s="300"/>
      <c r="M49" s="490" t="s">
        <v>221</v>
      </c>
      <c r="N49" s="491"/>
      <c r="O49" s="491"/>
      <c r="P49" s="491"/>
      <c r="Q49" s="491"/>
      <c r="R49" s="492"/>
    </row>
    <row r="50" spans="1:18" ht="11.25" customHeight="1" thickBot="1" x14ac:dyDescent="0.2">
      <c r="A50" s="56"/>
      <c r="B50" s="284" t="s">
        <v>109</v>
      </c>
      <c r="C50" s="462" t="s">
        <v>277</v>
      </c>
      <c r="D50" s="463"/>
      <c r="E50" s="464"/>
      <c r="F50" s="470" t="s">
        <v>110</v>
      </c>
      <c r="G50" s="463"/>
      <c r="H50" s="471"/>
      <c r="I50" s="462" t="s">
        <v>111</v>
      </c>
      <c r="J50" s="463"/>
      <c r="K50" s="464"/>
      <c r="L50" s="300"/>
      <c r="M50" s="493" t="s">
        <v>222</v>
      </c>
      <c r="N50" s="494"/>
      <c r="O50" s="494"/>
      <c r="P50" s="494"/>
      <c r="Q50" s="494"/>
      <c r="R50" s="495"/>
    </row>
    <row r="51" spans="1:18" ht="11.25" customHeight="1" thickBot="1" x14ac:dyDescent="0.2">
      <c r="A51" s="58" t="s">
        <v>40</v>
      </c>
      <c r="B51" s="286">
        <v>9.6</v>
      </c>
      <c r="C51" s="465">
        <v>10.92</v>
      </c>
      <c r="D51" s="466"/>
      <c r="E51" s="467"/>
      <c r="F51" s="475">
        <v>12.03</v>
      </c>
      <c r="G51" s="466"/>
      <c r="H51" s="476"/>
      <c r="I51" s="465">
        <v>5.9</v>
      </c>
      <c r="J51" s="466"/>
      <c r="K51" s="467"/>
      <c r="L51" s="300"/>
      <c r="M51" s="496" t="s">
        <v>256</v>
      </c>
      <c r="N51" s="497"/>
      <c r="O51" s="497"/>
      <c r="P51" s="497"/>
      <c r="Q51" s="497"/>
      <c r="R51" s="498"/>
    </row>
    <row r="52" spans="1:18" ht="11.25" customHeight="1" x14ac:dyDescent="0.15">
      <c r="A52" s="59" t="s">
        <v>12</v>
      </c>
      <c r="B52" s="290" t="s">
        <v>105</v>
      </c>
      <c r="C52" s="291" t="s">
        <v>258</v>
      </c>
      <c r="D52" s="291" t="s">
        <v>20</v>
      </c>
      <c r="E52" s="292" t="s">
        <v>424</v>
      </c>
      <c r="F52" s="290" t="s">
        <v>276</v>
      </c>
      <c r="G52" s="336" t="s">
        <v>112</v>
      </c>
      <c r="H52" s="291" t="s">
        <v>50</v>
      </c>
      <c r="I52" s="291" t="s">
        <v>23</v>
      </c>
      <c r="J52" s="291" t="s">
        <v>113</v>
      </c>
      <c r="K52" s="292" t="s">
        <v>84</v>
      </c>
      <c r="L52" s="300"/>
      <c r="M52" s="499" t="s">
        <v>456</v>
      </c>
      <c r="N52" s="499"/>
      <c r="O52" s="499"/>
      <c r="P52" s="499"/>
      <c r="Q52" s="499"/>
      <c r="R52" s="499"/>
    </row>
    <row r="53" spans="1:18" ht="11.25" customHeight="1" x14ac:dyDescent="0.15">
      <c r="A53" s="59" t="s">
        <v>26</v>
      </c>
      <c r="B53" s="337">
        <v>70</v>
      </c>
      <c r="C53" s="296">
        <v>160</v>
      </c>
      <c r="D53" s="319">
        <v>180</v>
      </c>
      <c r="E53" s="338">
        <v>150</v>
      </c>
      <c r="F53" s="339">
        <v>230</v>
      </c>
      <c r="G53" s="339">
        <v>230</v>
      </c>
      <c r="H53" s="339">
        <v>260</v>
      </c>
      <c r="I53" s="296">
        <v>40</v>
      </c>
      <c r="J53" s="296">
        <v>55</v>
      </c>
      <c r="K53" s="297">
        <v>35</v>
      </c>
      <c r="L53" s="300"/>
      <c r="M53" s="500"/>
      <c r="N53" s="500"/>
      <c r="O53" s="500"/>
      <c r="P53" s="500"/>
      <c r="Q53" s="500"/>
      <c r="R53" s="500"/>
    </row>
    <row r="54" spans="1:18" ht="11.25" customHeight="1" thickBot="1" x14ac:dyDescent="0.2">
      <c r="A54" s="60" t="s">
        <v>27</v>
      </c>
      <c r="B54" s="86">
        <v>106.2</v>
      </c>
      <c r="C54" s="87">
        <v>161.6</v>
      </c>
      <c r="D54" s="87">
        <v>139.4</v>
      </c>
      <c r="E54" s="104">
        <v>166</v>
      </c>
      <c r="F54" s="80">
        <v>154.9</v>
      </c>
      <c r="G54" s="91">
        <v>155</v>
      </c>
      <c r="H54" s="92">
        <v>156.5</v>
      </c>
      <c r="I54" s="88">
        <v>52.4</v>
      </c>
      <c r="J54" s="88">
        <v>52.2</v>
      </c>
      <c r="K54" s="89">
        <v>51.3</v>
      </c>
      <c r="L54" s="300"/>
      <c r="M54" s="500"/>
      <c r="N54" s="500"/>
      <c r="O54" s="500"/>
      <c r="P54" s="500"/>
      <c r="Q54" s="500"/>
      <c r="R54" s="500"/>
    </row>
    <row r="55" spans="1:18" x14ac:dyDescent="0.15">
      <c r="B55" s="323"/>
      <c r="C55" s="323"/>
      <c r="D55" s="323"/>
      <c r="E55" s="323"/>
      <c r="F55" s="340"/>
      <c r="G55" s="323"/>
      <c r="H55" s="323"/>
      <c r="I55" s="323"/>
      <c r="J55" s="323"/>
      <c r="K55" s="323"/>
      <c r="L55" s="323"/>
      <c r="M55" s="500"/>
      <c r="N55" s="500"/>
      <c r="O55" s="500"/>
      <c r="P55" s="500"/>
      <c r="Q55" s="500"/>
      <c r="R55" s="500"/>
    </row>
    <row r="56" spans="1:18" ht="11.25" customHeight="1" x14ac:dyDescent="0.15">
      <c r="B56" s="323"/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501"/>
      <c r="N56" s="501"/>
      <c r="O56" s="501"/>
      <c r="P56" s="501"/>
      <c r="Q56" s="501"/>
      <c r="R56" s="501"/>
    </row>
    <row r="57" spans="1:18" ht="11.25" customHeight="1" x14ac:dyDescent="0.15"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</row>
    <row r="58" spans="1:18" ht="11.25" customHeight="1" x14ac:dyDescent="0.15"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</row>
    <row r="59" spans="1:18" ht="11.25" customHeight="1" x14ac:dyDescent="0.15"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</row>
    <row r="60" spans="1:18" ht="11.25" customHeight="1" x14ac:dyDescent="0.15"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</row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52</vt:i4>
      </vt:variant>
    </vt:vector>
  </HeadingPairs>
  <TitlesOfParts>
    <vt:vector size="106" baseType="lpstr">
      <vt:lpstr>2023年一覧表（ＮＳＷ）</vt:lpstr>
      <vt:lpstr>2023年全井戸集計表</vt:lpstr>
      <vt:lpstr>1月5日</vt:lpstr>
      <vt:lpstr>1月10日</vt:lpstr>
      <vt:lpstr>1月16日</vt:lpstr>
      <vt:lpstr>1月23日</vt:lpstr>
      <vt:lpstr>1月30日</vt:lpstr>
      <vt:lpstr>2月6日</vt:lpstr>
      <vt:lpstr>2月13日</vt:lpstr>
      <vt:lpstr>2月20日</vt:lpstr>
      <vt:lpstr>2月27日</vt:lpstr>
      <vt:lpstr>3月7日</vt:lpstr>
      <vt:lpstr>3月13日</vt:lpstr>
      <vt:lpstr>3月22日</vt:lpstr>
      <vt:lpstr>3月27日</vt:lpstr>
      <vt:lpstr>4月4日</vt:lpstr>
      <vt:lpstr>4月11日</vt:lpstr>
      <vt:lpstr>4月17日</vt:lpstr>
      <vt:lpstr>4月24日</vt:lpstr>
      <vt:lpstr>5月2日</vt:lpstr>
      <vt:lpstr>5月8日</vt:lpstr>
      <vt:lpstr>5月15日</vt:lpstr>
      <vt:lpstr>5月22日</vt:lpstr>
      <vt:lpstr>5月30日</vt:lpstr>
      <vt:lpstr>6月6日</vt:lpstr>
      <vt:lpstr>6月12日</vt:lpstr>
      <vt:lpstr>6月19日</vt:lpstr>
      <vt:lpstr>6月26日</vt:lpstr>
      <vt:lpstr>7月4日</vt:lpstr>
      <vt:lpstr>7月10日</vt:lpstr>
      <vt:lpstr>7月18日</vt:lpstr>
      <vt:lpstr>7月25日</vt:lpstr>
      <vt:lpstr>7月31日</vt:lpstr>
      <vt:lpstr>8月7日</vt:lpstr>
      <vt:lpstr>8月21日</vt:lpstr>
      <vt:lpstr>8月28日</vt:lpstr>
      <vt:lpstr>9月4日</vt:lpstr>
      <vt:lpstr>9月11日</vt:lpstr>
      <vt:lpstr>9月19日</vt:lpstr>
      <vt:lpstr>9月19日 (2)</vt:lpstr>
      <vt:lpstr>9月25日</vt:lpstr>
      <vt:lpstr>10月2日</vt:lpstr>
      <vt:lpstr>10月10日</vt:lpstr>
      <vt:lpstr>10月16日</vt:lpstr>
      <vt:lpstr>10月24日</vt:lpstr>
      <vt:lpstr>10月30日</vt:lpstr>
      <vt:lpstr>11月6日</vt:lpstr>
      <vt:lpstr>11月13日</vt:lpstr>
      <vt:lpstr>11月20日</vt:lpstr>
      <vt:lpstr>11月27日</vt:lpstr>
      <vt:lpstr>12月4日</vt:lpstr>
      <vt:lpstr>12月11日</vt:lpstr>
      <vt:lpstr>12月18日</vt:lpstr>
      <vt:lpstr>12月26日</vt:lpstr>
      <vt:lpstr>'10月10日'!Print_Area</vt:lpstr>
      <vt:lpstr>'10月16日'!Print_Area</vt:lpstr>
      <vt:lpstr>'10月24日'!Print_Area</vt:lpstr>
      <vt:lpstr>'10月2日'!Print_Area</vt:lpstr>
      <vt:lpstr>'10月30日'!Print_Area</vt:lpstr>
      <vt:lpstr>'11月13日'!Print_Area</vt:lpstr>
      <vt:lpstr>'11月20日'!Print_Area</vt:lpstr>
      <vt:lpstr>'11月27日'!Print_Area</vt:lpstr>
      <vt:lpstr>'11月6日'!Print_Area</vt:lpstr>
      <vt:lpstr>'12月11日'!Print_Area</vt:lpstr>
      <vt:lpstr>'12月18日'!Print_Area</vt:lpstr>
      <vt:lpstr>'12月26日'!Print_Area</vt:lpstr>
      <vt:lpstr>'12月4日'!Print_Area</vt:lpstr>
      <vt:lpstr>'1月10日'!Print_Area</vt:lpstr>
      <vt:lpstr>'1月16日'!Print_Area</vt:lpstr>
      <vt:lpstr>'1月23日'!Print_Area</vt:lpstr>
      <vt:lpstr>'1月30日'!Print_Area</vt:lpstr>
      <vt:lpstr>'1月5日'!Print_Area</vt:lpstr>
      <vt:lpstr>'2月13日'!Print_Area</vt:lpstr>
      <vt:lpstr>'2月20日'!Print_Area</vt:lpstr>
      <vt:lpstr>'2月27日'!Print_Area</vt:lpstr>
      <vt:lpstr>'2月6日'!Print_Area</vt:lpstr>
      <vt:lpstr>'3月13日'!Print_Area</vt:lpstr>
      <vt:lpstr>'3月22日'!Print_Area</vt:lpstr>
      <vt:lpstr>'3月27日'!Print_Area</vt:lpstr>
      <vt:lpstr>'3月7日'!Print_Area</vt:lpstr>
      <vt:lpstr>'4月11日'!Print_Area</vt:lpstr>
      <vt:lpstr>'4月17日'!Print_Area</vt:lpstr>
      <vt:lpstr>'4月24日'!Print_Area</vt:lpstr>
      <vt:lpstr>'4月4日'!Print_Area</vt:lpstr>
      <vt:lpstr>'5月15日'!Print_Area</vt:lpstr>
      <vt:lpstr>'5月22日'!Print_Area</vt:lpstr>
      <vt:lpstr>'5月2日'!Print_Area</vt:lpstr>
      <vt:lpstr>'5月30日'!Print_Area</vt:lpstr>
      <vt:lpstr>'5月8日'!Print_Area</vt:lpstr>
      <vt:lpstr>'6月12日'!Print_Area</vt:lpstr>
      <vt:lpstr>'6月19日'!Print_Area</vt:lpstr>
      <vt:lpstr>'6月26日'!Print_Area</vt:lpstr>
      <vt:lpstr>'6月6日'!Print_Area</vt:lpstr>
      <vt:lpstr>'7月10日'!Print_Area</vt:lpstr>
      <vt:lpstr>'7月18日'!Print_Area</vt:lpstr>
      <vt:lpstr>'7月25日'!Print_Area</vt:lpstr>
      <vt:lpstr>'7月31日'!Print_Area</vt:lpstr>
      <vt:lpstr>'7月4日'!Print_Area</vt:lpstr>
      <vt:lpstr>'8月21日'!Print_Area</vt:lpstr>
      <vt:lpstr>'8月28日'!Print_Area</vt:lpstr>
      <vt:lpstr>'8月7日'!Print_Area</vt:lpstr>
      <vt:lpstr>'9月11日'!Print_Area</vt:lpstr>
      <vt:lpstr>'9月19日'!Print_Area</vt:lpstr>
      <vt:lpstr>'9月19日 (2)'!Print_Area</vt:lpstr>
      <vt:lpstr>'9月25日'!Print_Area</vt:lpstr>
      <vt:lpstr>'9月4日'!Print_Area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2023-12-27T01:57:04Z</cp:lastPrinted>
  <dcterms:created xsi:type="dcterms:W3CDTF">2013-01-05T18:54:09Z</dcterms:created>
  <dcterms:modified xsi:type="dcterms:W3CDTF">2024-07-09T02:27:09Z</dcterms:modified>
</cp:coreProperties>
</file>